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87" i="1"/>
  <c r="G59"/>
  <c r="G70"/>
  <c r="G20" l="1"/>
  <c r="G16" s="1"/>
  <c r="G15" s="1"/>
  <c r="G102"/>
  <c r="G101" s="1"/>
  <c r="G69"/>
  <c r="G68" s="1"/>
  <c r="G74"/>
  <c r="G30"/>
  <c r="G29" s="1"/>
  <c r="G110"/>
  <c r="G109" s="1"/>
  <c r="G108" s="1"/>
  <c r="G107" s="1"/>
  <c r="G106" s="1"/>
  <c r="G99"/>
  <c r="G98" s="1"/>
  <c r="G97" s="1"/>
  <c r="G96" s="1"/>
  <c r="G88"/>
  <c r="G86" s="1"/>
  <c r="G94"/>
  <c r="G93" s="1"/>
  <c r="G82"/>
  <c r="G84"/>
  <c r="G79"/>
  <c r="G78" s="1"/>
  <c r="G63"/>
  <c r="G62" s="1"/>
  <c r="G61" s="1"/>
  <c r="G58"/>
  <c r="G56"/>
  <c r="G50"/>
  <c r="G49" s="1"/>
  <c r="G48" s="1"/>
  <c r="G47" s="1"/>
  <c r="G46" s="1"/>
  <c r="G43"/>
  <c r="G42" s="1"/>
  <c r="G41" s="1"/>
  <c r="G40" s="1"/>
  <c r="G38"/>
  <c r="G37" s="1"/>
  <c r="G36" s="1"/>
  <c r="G34"/>
  <c r="G33" s="1"/>
  <c r="G32" s="1"/>
  <c r="G25"/>
  <c r="G24" s="1"/>
  <c r="G23" s="1"/>
  <c r="G55" l="1"/>
  <c r="G54" s="1"/>
  <c r="G53" s="1"/>
  <c r="G52" s="1"/>
  <c r="G14"/>
  <c r="G77"/>
  <c r="G76" s="1"/>
  <c r="G67" s="1"/>
  <c r="G13" l="1"/>
  <c r="G12" s="1"/>
</calcChain>
</file>

<file path=xl/sharedStrings.xml><?xml version="1.0" encoding="utf-8"?>
<sst xmlns="http://schemas.openxmlformats.org/spreadsheetml/2006/main" count="338" uniqueCount="159">
  <si>
    <t>тыс. рублей</t>
  </si>
  <si>
    <t>Наименование</t>
  </si>
  <si>
    <t>ГРБС</t>
  </si>
  <si>
    <t>Рз</t>
  </si>
  <si>
    <t>ПР</t>
  </si>
  <si>
    <t>ЦСР</t>
  </si>
  <si>
    <t>ВР</t>
  </si>
  <si>
    <t>ВСЕГО:</t>
  </si>
  <si>
    <t>АДМИНИСТРАЦИЯ НОВОПОКРОВСКОГО СЕЛЬСКОГО ПОСЕЛЕНИЯ НОВОХОПЕРСКОГО МУНИЦИПАЛЬНОГО РАЙОНА ВОРОНЕЖСКОЙ ОБЛАСТИ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</si>
  <si>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</si>
  <si>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</si>
  <si>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</si>
  <si>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О2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</si>
  <si>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</si>
  <si>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</si>
  <si>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</si>
  <si>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</si>
  <si>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</si>
  <si>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</si>
  <si>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</si>
  <si>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Муниципальная программа « Развитие муниципального управления  Новопокровского сельского поселения»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</si>
  <si>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</si>
  <si>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</si>
  <si>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</si>
  <si>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проведение выборов и референдумов</t>
  </si>
  <si>
    <t xml:space="preserve">Расходы на проведение выборов и референдумов </t>
  </si>
  <si>
    <t>Расходы на проведение выборов и референдумов (Иные бюджетные ассигнования)</t>
  </si>
  <si>
    <t>Резервные фонды</t>
  </si>
  <si>
    <t>Основное мероприятие  «Управление резервным фондом органов местного самоуправления»</t>
  </si>
  <si>
    <t>02 0 02 00000</t>
  </si>
  <si>
    <t>Резервный фонд органов местного самоуправления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</si>
  <si>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</si>
  <si>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</si>
  <si>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</si>
  <si>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</si>
  <si>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</si>
  <si>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</si>
  <si>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</si>
  <si>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</si>
  <si>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</si>
  <si>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</si>
  <si>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</si>
  <si>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О3</t>
  </si>
  <si>
    <t>Обеспечение пожарной безопасности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</si>
  <si>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</si>
  <si>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</si>
  <si>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</si>
  <si>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Новопокровского сельского поселения»</t>
  </si>
  <si>
    <t>03 4 02 00000</t>
  </si>
  <si>
    <t>Субсидии некоммерческим организациям (Предоставление субсидий федеральным бюджетным, автономным учреждениям и иным некоммерческим организациям)</t>
  </si>
  <si>
    <t>03 4 02 91440</t>
  </si>
  <si>
    <t>НАЦИОНАЛЬНАЯ ЭКОНОМИКА</t>
  </si>
  <si>
    <t>Дорожное хозяйство (дорожные фонды)</t>
  </si>
  <si>
    <t>О9</t>
  </si>
  <si>
    <t xml:space="preserve">Муниципальная программа «Благоустройство территории и развитие жилищно-коммунального хозяйства Новопокровского сельского поселения» </t>
  </si>
  <si>
    <t>Подпрограмма «Осуществление дорожной деятельности в части содержания и ремонта автомобильных дорог местного значения в границах Новопокровского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</si>
  <si>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</si>
  <si>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</si>
  <si>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</si>
  <si>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</si>
  <si>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</si>
  <si>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</si>
  <si>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</si>
  <si>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</si>
  <si>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t xml:space="preserve">Капитальный ремонт и ремонт автомобильных дорог общего пользования местного значения </t>
  </si>
  <si>
    <t>Другие вопросы в области национальной экономики</t>
  </si>
  <si>
    <t>Муниципальная программа «Благоустройство территории и развитие жилищно-коммунального хозяйства Новопокровского сельского поселения»</t>
  </si>
  <si>
    <t>Подпрограмма «Содержание объектов внешнего благоустройства Новопокровского сельского поселения»</t>
  </si>
  <si>
    <t>03 1 00 00000</t>
  </si>
  <si>
    <t>Основное мероприятие «Благоустройство населенных пунктов Новопокровского сельского поселения, обеспечение безопасности жизнедеятельности и охрана окружающей среды»</t>
  </si>
  <si>
    <t>03 1 04L5760</t>
  </si>
  <si>
    <r>
      <t xml:space="preserve">Обеспечение комплексного развития сельских территорий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</si>
  <si>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03 1 0490050</t>
  </si>
  <si>
    <t>ЖИЛИЩНО-КОММУНАЛЬНОЕ ХОЗЯЙСТВО</t>
  </si>
  <si>
    <t>О5</t>
  </si>
  <si>
    <t>Коммунальное хозяйство</t>
  </si>
  <si>
    <t>Основное мероприятие «Ремонт и содержание объектов водоснабжения»</t>
  </si>
  <si>
    <t>03 0 01 00000</t>
  </si>
  <si>
    <t>03 0 01 S8910</t>
  </si>
  <si>
    <t>Мероприятия по ремонту и содержанию объектов водоснабжения (Закупка товаров, работ и услуг для обеспечения государственных (муниципальных)  нужд)</t>
  </si>
  <si>
    <t>03 0 01 90120</t>
  </si>
  <si>
    <t>Основное мероприятие «Обустройство контейнерных площадок</t>
  </si>
  <si>
    <t>03 0 01 S8000</t>
  </si>
  <si>
    <t>Выполнение других расходных обязательств по коммунальному хозяйству (Закупка товаров, работ и услуг для обеспечения государственных (муниципальных)  нужд</t>
  </si>
  <si>
    <t>Благоустройство</t>
  </si>
  <si>
    <t>Муниципальная программа « Благоустройство территории и развитие жилищно-коммунального хозяйства Новопокровского сельского поселения»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</si>
  <si>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</si>
  <si>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</si>
  <si>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</si>
  <si>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</si>
  <si>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</si>
  <si>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</si>
  <si>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</si>
  <si>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</si>
  <si>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</si>
  <si>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</si>
  <si>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</si>
  <si>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</si>
  <si>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</si>
  <si>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</si>
  <si>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</si>
  <si>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</si>
  <si>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Основное мероприятие «Благоустройство сельских территорий»</t>
  </si>
  <si>
    <t>03 1 04 L5760</t>
  </si>
  <si>
    <t>Обеспечение комплексного развития сельских территорий(Закупка товаров, работ и услуг для обеспечения государственных (муниципальных)  нужд)</t>
  </si>
  <si>
    <t>Обеспечение комплексного развития сельских территорий (Межбюджетные трансферты)</t>
  </si>
  <si>
    <t>Основное мероприятие «Благоустройство территорий муниципальных образований (Социальное обустройство)»</t>
  </si>
  <si>
    <t>Основное мероприятие «Благоустройство территорий муниципальных образований(Социальное обустройство) (софинансирование)»</t>
  </si>
  <si>
    <t>03 2 00 00000</t>
  </si>
  <si>
    <t>Основное мероприятие « Благоустройство детских площадок Новопокровского сельского поселения»</t>
  </si>
  <si>
    <t>03 2 02 00000</t>
  </si>
  <si>
    <t>Содержание детских площадок Новопокровского сельского поселения» (Закупка товаров, работ и услуг для обеспечения государственных (муниципальных)  нужд)</t>
  </si>
  <si>
    <t>03 2 02 90180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</si>
  <si>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</si>
  <si>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</si>
  <si>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</si>
  <si>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</si>
  <si>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Новопокровского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</si>
  <si>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</si>
  <si>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муниципального  долга</t>
  </si>
  <si>
    <t>02 0 01 97880</t>
  </si>
  <si>
    <t>МУНИЦИПАЛЬНОЕ КАЗЕННОЕ УЧРЕЖДЕНИЕ КУЛЬТУРЫ «НОВОПОКРОВСКИЙ СЕЛЬСКИЙ ДОМ КУЛЬТУРЫ»</t>
  </si>
  <si>
    <t>КУЛЬТУРА, КИНЕМАТОГРАФИЯ</t>
  </si>
  <si>
    <t>О8</t>
  </si>
  <si>
    <t>Культура</t>
  </si>
  <si>
    <t>Муниципальная программа «Развитие культуры Новопокровского сельского поселения»</t>
  </si>
  <si>
    <t>01 0 00 00000</t>
  </si>
  <si>
    <t>Основное мероприятие «Культурно-досуговая деятельность на территории Новопокровского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</si>
  <si>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</si>
  <si>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</si>
  <si>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</si>
  <si>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</si>
  <si>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</si>
  <si>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</si>
  <si>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</t>
  </si>
  <si>
    <t>07</t>
  </si>
  <si>
    <t>02</t>
  </si>
  <si>
    <t>03</t>
  </si>
  <si>
    <t>04</t>
  </si>
  <si>
    <t>09</t>
  </si>
  <si>
    <t>05</t>
  </si>
  <si>
    <t>03 0 01 90200</t>
  </si>
  <si>
    <t>03 1 01 90010</t>
  </si>
  <si>
    <t>13</t>
  </si>
  <si>
    <t>Ведомственная структура расходов бюджета поселения на плановый период 2025 г</t>
  </si>
  <si>
    <t>2025 год</t>
  </si>
  <si>
    <t>Приложение 5</t>
  </si>
  <si>
    <t>03 3029Д130</t>
  </si>
  <si>
    <t>Муниципальная программа «Развитие муниципального управления  Новопокровского сельского поселения Новохоперского муниципального района»</t>
  </si>
  <si>
    <r>
      <t xml:space="preserve">к решению Совета народных депутатов </t>
    </r>
    <r>
      <rPr>
        <sz val="11"/>
        <color theme="1"/>
        <rFont val="Times New Roman"/>
        <family val="1"/>
        <charset val="204"/>
      </rPr>
      <t>Новопокровского сельского поселения   «О бюджете Новопокровского сельского поселения на 2025 год и плановый  период 2026 и 2027 годов».</t>
    </r>
  </si>
  <si>
    <t>Основное мероприятие «Процентные платежи по муниципальному долгу Новопокровского сельского поселения»</t>
  </si>
  <si>
    <t>Процентные платежи по муниципальному долгу Новопокровского сельского поселения (обслуживание государственного муниципального долга)</t>
  </si>
  <si>
    <t>Основное мероприятие «Содержание объектов внешнего благоустройства Новопокровского сельского поселения»</t>
  </si>
  <si>
    <t xml:space="preserve"> «Благоустройство детских площадок Новопокровского сельского поселения»</t>
  </si>
  <si>
    <t>от "27 " декабря 2024 года №98</t>
  </si>
  <si>
    <t>03 1 04 S8070</t>
  </si>
  <si>
    <t xml:space="preserve">к решению Совета народных депутатов Новопокровского сельского поселения </t>
  </si>
  <si>
    <t>Приложение 3</t>
  </si>
  <si>
    <t>«  25 »  февраля  2025 г № 101.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</si>
</sst>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justify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5" fillId="0" borderId="6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3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3" fillId="0" borderId="3" xfId="0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 wrapText="1"/>
    </xf>
    <xf numFmtId="49" fontId="5" fillId="0" borderId="13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49" fontId="3" fillId="0" borderId="9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0" xfId="0" applyFont="1" applyBorder="1" applyAlignment="1">
      <alignment horizontal="center"/>
    </xf>
    <xf numFmtId="0" fontId="5" fillId="0" borderId="1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3" fillId="0" borderId="15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49" fontId="3" fillId="2" borderId="4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5" fillId="2" borderId="9" xfId="0" applyNumberFormat="1" applyFont="1" applyFill="1" applyBorder="1" applyAlignment="1">
      <alignment horizontal="center"/>
    </xf>
    <xf numFmtId="164" fontId="3" fillId="2" borderId="15" xfId="0" applyNumberFormat="1" applyFont="1" applyFill="1" applyBorder="1" applyAlignment="1">
      <alignment horizontal="center"/>
    </xf>
    <xf numFmtId="164" fontId="5" fillId="2" borderId="15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5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6"/>
  <sheetViews>
    <sheetView tabSelected="1" topLeftCell="A113" workbookViewId="0">
      <selection activeCell="A3" sqref="A3:G3"/>
    </sheetView>
  </sheetViews>
  <sheetFormatPr defaultRowHeight="15"/>
  <cols>
    <col min="1" max="1" width="32.7109375" customWidth="1"/>
    <col min="2" max="2" width="4.5703125" customWidth="1"/>
    <col min="3" max="3" width="3.85546875" customWidth="1"/>
    <col min="4" max="4" width="4.140625" customWidth="1"/>
    <col min="5" max="5" width="13.5703125" customWidth="1"/>
    <col min="6" max="6" width="4.28515625" customWidth="1"/>
    <col min="7" max="7" width="12.85546875" customWidth="1"/>
  </cols>
  <sheetData>
    <row r="1" spans="1:7" ht="15.75">
      <c r="A1" s="72" t="s">
        <v>157</v>
      </c>
      <c r="B1" s="72"/>
      <c r="C1" s="72"/>
      <c r="D1" s="72"/>
      <c r="E1" s="72"/>
      <c r="F1" s="72"/>
      <c r="G1" s="72"/>
    </row>
    <row r="2" spans="1:7" ht="35.25" customHeight="1">
      <c r="A2" s="73" t="s">
        <v>156</v>
      </c>
      <c r="B2" s="73"/>
      <c r="C2" s="73"/>
      <c r="D2" s="73"/>
      <c r="E2" s="73"/>
      <c r="F2" s="73"/>
      <c r="G2" s="73"/>
    </row>
    <row r="3" spans="1:7" ht="15.75">
      <c r="A3" s="72" t="s">
        <v>158</v>
      </c>
      <c r="B3" s="72"/>
      <c r="C3" s="72"/>
      <c r="D3" s="72"/>
      <c r="E3" s="72"/>
      <c r="F3" s="72"/>
      <c r="G3" s="72"/>
    </row>
    <row r="4" spans="1:7" ht="15.75">
      <c r="A4" s="1"/>
    </row>
    <row r="5" spans="1:7" ht="15.75">
      <c r="A5" s="72" t="s">
        <v>146</v>
      </c>
      <c r="B5" s="72"/>
      <c r="C5" s="72"/>
      <c r="D5" s="72"/>
      <c r="E5" s="72"/>
      <c r="F5" s="72"/>
      <c r="G5" s="72"/>
    </row>
    <row r="6" spans="1:7" ht="49.5" customHeight="1">
      <c r="A6" s="74" t="s">
        <v>149</v>
      </c>
      <c r="B6" s="74"/>
      <c r="C6" s="74"/>
      <c r="D6" s="74"/>
      <c r="E6" s="74"/>
      <c r="F6" s="74"/>
      <c r="G6" s="74"/>
    </row>
    <row r="7" spans="1:7" ht="15.75">
      <c r="A7" s="3"/>
      <c r="E7" t="s">
        <v>154</v>
      </c>
    </row>
    <row r="8" spans="1:7" ht="36" customHeight="1">
      <c r="A8" s="76" t="s">
        <v>144</v>
      </c>
      <c r="B8" s="76"/>
      <c r="C8" s="76"/>
      <c r="D8" s="76"/>
      <c r="E8" s="76"/>
      <c r="F8" s="76"/>
      <c r="G8" s="76"/>
    </row>
    <row r="9" spans="1:7" ht="16.5" thickBot="1">
      <c r="A9" s="75" t="s">
        <v>0</v>
      </c>
      <c r="B9" s="75"/>
      <c r="C9" s="75"/>
      <c r="D9" s="75"/>
      <c r="E9" s="75"/>
      <c r="F9" s="75"/>
      <c r="G9" s="75"/>
    </row>
    <row r="10" spans="1:7" ht="30" thickBot="1">
      <c r="A10" s="4" t="s">
        <v>1</v>
      </c>
      <c r="B10" s="5" t="s">
        <v>2</v>
      </c>
      <c r="C10" s="6" t="s">
        <v>3</v>
      </c>
      <c r="D10" s="6" t="s">
        <v>4</v>
      </c>
      <c r="E10" s="6" t="s">
        <v>5</v>
      </c>
      <c r="F10" s="6" t="s">
        <v>6</v>
      </c>
      <c r="G10" s="39" t="s">
        <v>145</v>
      </c>
    </row>
    <row r="11" spans="1:7" ht="15.75" thickBot="1">
      <c r="A11" s="7">
        <v>1</v>
      </c>
      <c r="B11" s="8">
        <v>2</v>
      </c>
      <c r="C11" s="9">
        <v>3</v>
      </c>
      <c r="D11" s="9">
        <v>4</v>
      </c>
      <c r="E11" s="9">
        <v>5</v>
      </c>
      <c r="F11" s="29">
        <v>6</v>
      </c>
      <c r="G11" s="40">
        <v>7</v>
      </c>
    </row>
    <row r="12" spans="1:7" ht="15.75" thickBot="1">
      <c r="A12" s="10" t="s">
        <v>7</v>
      </c>
      <c r="B12" s="8"/>
      <c r="C12" s="9"/>
      <c r="D12" s="9"/>
      <c r="E12" s="9"/>
      <c r="F12" s="29"/>
      <c r="G12" s="41">
        <f>G13+G106</f>
        <v>28213.775079999999</v>
      </c>
    </row>
    <row r="13" spans="1:7" ht="108" customHeight="1" thickBot="1">
      <c r="A13" s="10" t="s">
        <v>8</v>
      </c>
      <c r="B13" s="8">
        <v>914</v>
      </c>
      <c r="C13" s="9"/>
      <c r="D13" s="9"/>
      <c r="E13" s="9"/>
      <c r="F13" s="29"/>
      <c r="G13" s="41">
        <f>G14+G40+G46+G52+G67+G96+G101</f>
        <v>26328.875079999998</v>
      </c>
    </row>
    <row r="14" spans="1:7" ht="33.75" customHeight="1" thickBot="1">
      <c r="A14" s="10" t="s">
        <v>9</v>
      </c>
      <c r="B14" s="8"/>
      <c r="C14" s="9" t="s">
        <v>10</v>
      </c>
      <c r="D14" s="9"/>
      <c r="E14" s="9"/>
      <c r="F14" s="29"/>
      <c r="G14" s="41">
        <f>G15+G23+G29+G32+G36</f>
        <v>6662.5920000000006</v>
      </c>
    </row>
    <row r="15" spans="1:7" ht="80.25" customHeight="1" thickBot="1">
      <c r="A15" s="11" t="s">
        <v>11</v>
      </c>
      <c r="B15" s="12"/>
      <c r="C15" s="13" t="s">
        <v>10</v>
      </c>
      <c r="D15" s="13" t="s">
        <v>12</v>
      </c>
      <c r="E15" s="13"/>
      <c r="F15" s="28"/>
      <c r="G15" s="36">
        <f>G16</f>
        <v>1588.8</v>
      </c>
    </row>
    <row r="16" spans="1:7" ht="93" customHeight="1" thickBot="1">
      <c r="A16" s="80" t="s">
        <v>148</v>
      </c>
      <c r="B16" s="66"/>
      <c r="C16" s="69" t="s">
        <v>10</v>
      </c>
      <c r="D16" s="69" t="s">
        <v>12</v>
      </c>
      <c r="E16" s="69" t="s">
        <v>13</v>
      </c>
      <c r="F16" s="77"/>
      <c r="G16" s="42">
        <f>G20</f>
        <v>1588.8</v>
      </c>
    </row>
    <row r="17" spans="1:7" ht="15.75" hidden="1" thickBot="1">
      <c r="A17" s="87"/>
      <c r="B17" s="67"/>
      <c r="C17" s="70"/>
      <c r="D17" s="70"/>
      <c r="E17" s="70"/>
      <c r="F17" s="78"/>
      <c r="G17" s="42"/>
    </row>
    <row r="18" spans="1:7" ht="15.75" hidden="1" thickBot="1">
      <c r="A18" s="87"/>
      <c r="B18" s="67"/>
      <c r="C18" s="70"/>
      <c r="D18" s="70"/>
      <c r="E18" s="70"/>
      <c r="F18" s="78"/>
      <c r="G18" s="42"/>
    </row>
    <row r="19" spans="1:7" ht="15.75" hidden="1" thickBot="1">
      <c r="A19" s="81"/>
      <c r="B19" s="68"/>
      <c r="C19" s="71"/>
      <c r="D19" s="70"/>
      <c r="E19" s="70"/>
      <c r="F19" s="78"/>
      <c r="G19" s="42">
        <v>1478.694</v>
      </c>
    </row>
    <row r="20" spans="1:7" ht="62.25" customHeight="1">
      <c r="A20" s="80" t="s">
        <v>14</v>
      </c>
      <c r="B20" s="66"/>
      <c r="C20" s="77" t="s">
        <v>10</v>
      </c>
      <c r="D20" s="85" t="s">
        <v>12</v>
      </c>
      <c r="E20" s="85" t="s">
        <v>15</v>
      </c>
      <c r="F20" s="86"/>
      <c r="G20" s="42">
        <f>G22</f>
        <v>1588.8</v>
      </c>
    </row>
    <row r="21" spans="1:7" ht="15.75" hidden="1" thickBot="1">
      <c r="A21" s="81"/>
      <c r="B21" s="68"/>
      <c r="C21" s="82"/>
      <c r="D21" s="85"/>
      <c r="E21" s="85"/>
      <c r="F21" s="86"/>
      <c r="G21" s="42">
        <v>1478.694</v>
      </c>
    </row>
    <row r="22" spans="1:7" ht="165.75" thickBot="1">
      <c r="A22" s="11" t="s">
        <v>16</v>
      </c>
      <c r="B22" s="12"/>
      <c r="C22" s="13" t="s">
        <v>10</v>
      </c>
      <c r="D22" s="13" t="s">
        <v>12</v>
      </c>
      <c r="E22" s="13" t="s">
        <v>17</v>
      </c>
      <c r="F22" s="28">
        <v>100</v>
      </c>
      <c r="G22" s="43">
        <v>1588.8</v>
      </c>
    </row>
    <row r="23" spans="1:7" ht="96" customHeight="1" thickBot="1">
      <c r="A23" s="11" t="s">
        <v>18</v>
      </c>
      <c r="B23" s="12"/>
      <c r="C23" s="13" t="s">
        <v>10</v>
      </c>
      <c r="D23" s="13" t="s">
        <v>19</v>
      </c>
      <c r="E23" s="13"/>
      <c r="F23" s="13"/>
      <c r="G23" s="44">
        <f>G24</f>
        <v>4572.5</v>
      </c>
    </row>
    <row r="24" spans="1:7" ht="65.25" customHeight="1" thickBot="1">
      <c r="A24" s="11" t="s">
        <v>20</v>
      </c>
      <c r="B24" s="12"/>
      <c r="C24" s="13" t="s">
        <v>10</v>
      </c>
      <c r="D24" s="13" t="s">
        <v>19</v>
      </c>
      <c r="E24" s="13" t="s">
        <v>13</v>
      </c>
      <c r="F24" s="13"/>
      <c r="G24" s="45">
        <f>G25</f>
        <v>4572.5</v>
      </c>
    </row>
    <row r="25" spans="1:7" ht="69.75" customHeight="1" thickBot="1">
      <c r="A25" s="11" t="s">
        <v>14</v>
      </c>
      <c r="B25" s="12"/>
      <c r="C25" s="13" t="s">
        <v>10</v>
      </c>
      <c r="D25" s="13" t="s">
        <v>19</v>
      </c>
      <c r="E25" s="13" t="s">
        <v>15</v>
      </c>
      <c r="F25" s="13"/>
      <c r="G25" s="45">
        <f>G26+G27+G28</f>
        <v>4572.5</v>
      </c>
    </row>
    <row r="26" spans="1:7" ht="44.25" customHeight="1" thickBot="1">
      <c r="A26" s="11" t="s">
        <v>21</v>
      </c>
      <c r="B26" s="12"/>
      <c r="C26" s="13" t="s">
        <v>10</v>
      </c>
      <c r="D26" s="13" t="s">
        <v>19</v>
      </c>
      <c r="E26" s="13" t="s">
        <v>22</v>
      </c>
      <c r="F26" s="13">
        <v>800</v>
      </c>
      <c r="G26" s="50">
        <v>29</v>
      </c>
    </row>
    <row r="27" spans="1:7" ht="164.25" customHeight="1" thickBot="1">
      <c r="A27" s="11" t="s">
        <v>16</v>
      </c>
      <c r="B27" s="12"/>
      <c r="C27" s="13" t="s">
        <v>10</v>
      </c>
      <c r="D27" s="13" t="s">
        <v>19</v>
      </c>
      <c r="E27" s="13" t="s">
        <v>17</v>
      </c>
      <c r="F27" s="13">
        <v>100</v>
      </c>
      <c r="G27" s="50">
        <v>2343</v>
      </c>
    </row>
    <row r="28" spans="1:7" ht="97.5" customHeight="1" thickBot="1">
      <c r="A28" s="11" t="s">
        <v>23</v>
      </c>
      <c r="B28" s="12"/>
      <c r="C28" s="13" t="s">
        <v>10</v>
      </c>
      <c r="D28" s="13" t="s">
        <v>19</v>
      </c>
      <c r="E28" s="13" t="s">
        <v>17</v>
      </c>
      <c r="F28" s="13">
        <v>200</v>
      </c>
      <c r="G28" s="46">
        <v>2200.5</v>
      </c>
    </row>
    <row r="29" spans="1:7" ht="36" customHeight="1" thickBot="1">
      <c r="A29" s="11" t="s">
        <v>24</v>
      </c>
      <c r="B29" s="8"/>
      <c r="C29" s="23" t="s">
        <v>134</v>
      </c>
      <c r="D29" s="23" t="s">
        <v>135</v>
      </c>
      <c r="E29" s="9"/>
      <c r="F29" s="9"/>
      <c r="G29" s="51">
        <f>G30</f>
        <v>0</v>
      </c>
    </row>
    <row r="30" spans="1:7" ht="34.5" customHeight="1" thickBot="1">
      <c r="A30" s="11" t="s">
        <v>25</v>
      </c>
      <c r="B30" s="12"/>
      <c r="C30" s="24" t="s">
        <v>134</v>
      </c>
      <c r="D30" s="24" t="s">
        <v>135</v>
      </c>
      <c r="E30" s="13" t="s">
        <v>13</v>
      </c>
      <c r="F30" s="13"/>
      <c r="G30" s="50">
        <f>G31</f>
        <v>0</v>
      </c>
    </row>
    <row r="31" spans="1:7" ht="46.5" customHeight="1" thickBot="1">
      <c r="A31" s="11" t="s">
        <v>26</v>
      </c>
      <c r="B31" s="12"/>
      <c r="C31" s="24" t="s">
        <v>134</v>
      </c>
      <c r="D31" s="24" t="s">
        <v>135</v>
      </c>
      <c r="E31" s="13">
        <v>200290110</v>
      </c>
      <c r="F31" s="13">
        <v>800</v>
      </c>
      <c r="G31" s="50">
        <v>0</v>
      </c>
    </row>
    <row r="32" spans="1:7" ht="17.25" customHeight="1" thickBot="1">
      <c r="A32" s="10" t="s">
        <v>27</v>
      </c>
      <c r="B32" s="8"/>
      <c r="C32" s="9" t="s">
        <v>10</v>
      </c>
      <c r="D32" s="9">
        <v>11</v>
      </c>
      <c r="E32" s="9"/>
      <c r="F32" s="9"/>
      <c r="G32" s="51">
        <f t="shared" ref="G32:G34" si="0">G33</f>
        <v>5</v>
      </c>
    </row>
    <row r="33" spans="1:7" ht="76.5" customHeight="1" thickBot="1">
      <c r="A33" s="48" t="s">
        <v>148</v>
      </c>
      <c r="B33" s="12"/>
      <c r="C33" s="13" t="s">
        <v>10</v>
      </c>
      <c r="D33" s="13">
        <v>11</v>
      </c>
      <c r="E33" s="13" t="s">
        <v>13</v>
      </c>
      <c r="F33" s="13"/>
      <c r="G33" s="50">
        <f t="shared" si="0"/>
        <v>5</v>
      </c>
    </row>
    <row r="34" spans="1:7" ht="51" customHeight="1" thickBot="1">
      <c r="A34" s="11" t="s">
        <v>28</v>
      </c>
      <c r="B34" s="12"/>
      <c r="C34" s="13" t="s">
        <v>10</v>
      </c>
      <c r="D34" s="13">
        <v>11</v>
      </c>
      <c r="E34" s="13" t="s">
        <v>29</v>
      </c>
      <c r="F34" s="13"/>
      <c r="G34" s="50">
        <f t="shared" si="0"/>
        <v>5</v>
      </c>
    </row>
    <row r="35" spans="1:7" ht="78" customHeight="1" thickBot="1">
      <c r="A35" s="11" t="s">
        <v>30</v>
      </c>
      <c r="B35" s="12"/>
      <c r="C35" s="13" t="s">
        <v>10</v>
      </c>
      <c r="D35" s="13">
        <v>11</v>
      </c>
      <c r="E35" s="13" t="s">
        <v>31</v>
      </c>
      <c r="F35" s="13">
        <v>800</v>
      </c>
      <c r="G35" s="52">
        <v>5</v>
      </c>
    </row>
    <row r="36" spans="1:7" ht="39" customHeight="1" thickBot="1">
      <c r="A36" s="14" t="s">
        <v>32</v>
      </c>
      <c r="B36" s="15"/>
      <c r="C36" s="9" t="s">
        <v>10</v>
      </c>
      <c r="D36" s="9">
        <v>13</v>
      </c>
      <c r="E36" s="9"/>
      <c r="F36" s="29"/>
      <c r="G36" s="36">
        <f t="shared" ref="G36:G38" si="1">G37</f>
        <v>496.29199999999997</v>
      </c>
    </row>
    <row r="37" spans="1:7" ht="93.75" customHeight="1" thickBot="1">
      <c r="A37" s="16" t="s">
        <v>148</v>
      </c>
      <c r="B37" s="17"/>
      <c r="C37" s="13" t="s">
        <v>10</v>
      </c>
      <c r="D37" s="13">
        <v>13</v>
      </c>
      <c r="E37" s="13" t="s">
        <v>13</v>
      </c>
      <c r="F37" s="28"/>
      <c r="G37" s="43">
        <f t="shared" si="1"/>
        <v>496.29199999999997</v>
      </c>
    </row>
    <row r="38" spans="1:7" ht="71.25" customHeight="1" thickBot="1">
      <c r="A38" s="16" t="s">
        <v>14</v>
      </c>
      <c r="B38" s="17"/>
      <c r="C38" s="13" t="s">
        <v>10</v>
      </c>
      <c r="D38" s="13">
        <v>13</v>
      </c>
      <c r="E38" s="13" t="s">
        <v>15</v>
      </c>
      <c r="F38" s="28"/>
      <c r="G38" s="43">
        <f t="shared" si="1"/>
        <v>496.29199999999997</v>
      </c>
    </row>
    <row r="39" spans="1:7" ht="63.75" customHeight="1" thickBot="1">
      <c r="A39" s="16" t="s">
        <v>33</v>
      </c>
      <c r="B39" s="17"/>
      <c r="C39" s="13" t="s">
        <v>10</v>
      </c>
      <c r="D39" s="13">
        <v>13</v>
      </c>
      <c r="E39" s="13" t="s">
        <v>17</v>
      </c>
      <c r="F39" s="13">
        <v>500</v>
      </c>
      <c r="G39" s="47">
        <v>496.29199999999997</v>
      </c>
    </row>
    <row r="40" spans="1:7" ht="23.25" customHeight="1" thickBot="1">
      <c r="A40" s="14" t="s">
        <v>34</v>
      </c>
      <c r="B40" s="15"/>
      <c r="C40" s="23" t="s">
        <v>136</v>
      </c>
      <c r="D40" s="23"/>
      <c r="E40" s="9"/>
      <c r="F40" s="29"/>
      <c r="G40" s="53">
        <f t="shared" ref="G40:G42" si="2">G41</f>
        <v>163</v>
      </c>
    </row>
    <row r="41" spans="1:7" ht="37.5" customHeight="1" thickBot="1">
      <c r="A41" s="16" t="s">
        <v>35</v>
      </c>
      <c r="B41" s="17"/>
      <c r="C41" s="24" t="s">
        <v>136</v>
      </c>
      <c r="D41" s="24" t="s">
        <v>137</v>
      </c>
      <c r="E41" s="13"/>
      <c r="F41" s="28"/>
      <c r="G41" s="54">
        <f t="shared" si="2"/>
        <v>163</v>
      </c>
    </row>
    <row r="42" spans="1:7" ht="58.5" customHeight="1" thickBot="1">
      <c r="A42" s="16" t="s">
        <v>148</v>
      </c>
      <c r="B42" s="17"/>
      <c r="C42" s="24" t="s">
        <v>136</v>
      </c>
      <c r="D42" s="24" t="s">
        <v>137</v>
      </c>
      <c r="E42" s="13" t="s">
        <v>13</v>
      </c>
      <c r="F42" s="28"/>
      <c r="G42" s="54">
        <f t="shared" si="2"/>
        <v>163</v>
      </c>
    </row>
    <row r="43" spans="1:7" ht="78" customHeight="1" thickBot="1">
      <c r="A43" s="16" t="s">
        <v>36</v>
      </c>
      <c r="B43" s="17"/>
      <c r="C43" s="24" t="s">
        <v>136</v>
      </c>
      <c r="D43" s="24" t="s">
        <v>137</v>
      </c>
      <c r="E43" s="13" t="s">
        <v>37</v>
      </c>
      <c r="F43" s="28"/>
      <c r="G43" s="54">
        <f>G44+G45</f>
        <v>163</v>
      </c>
    </row>
    <row r="44" spans="1:7" ht="179.25" customHeight="1" thickBot="1">
      <c r="A44" s="16" t="s">
        <v>38</v>
      </c>
      <c r="B44" s="17"/>
      <c r="C44" s="24" t="s">
        <v>136</v>
      </c>
      <c r="D44" s="24" t="s">
        <v>137</v>
      </c>
      <c r="E44" s="13" t="s">
        <v>39</v>
      </c>
      <c r="F44" s="13">
        <v>100</v>
      </c>
      <c r="G44" s="50">
        <v>144</v>
      </c>
    </row>
    <row r="45" spans="1:7" ht="112.5" customHeight="1" thickBot="1">
      <c r="A45" s="16" t="s">
        <v>40</v>
      </c>
      <c r="B45" s="17"/>
      <c r="C45" s="24" t="s">
        <v>136</v>
      </c>
      <c r="D45" s="24" t="s">
        <v>137</v>
      </c>
      <c r="E45" s="13" t="s">
        <v>39</v>
      </c>
      <c r="F45" s="13">
        <v>200</v>
      </c>
      <c r="G45" s="52">
        <v>19</v>
      </c>
    </row>
    <row r="46" spans="1:7" ht="63" customHeight="1" thickBot="1">
      <c r="A46" s="16" t="s">
        <v>41</v>
      </c>
      <c r="B46" s="17"/>
      <c r="C46" s="24" t="s">
        <v>42</v>
      </c>
      <c r="D46" s="24"/>
      <c r="E46" s="13"/>
      <c r="F46" s="28"/>
      <c r="G46" s="54">
        <f t="shared" ref="G46:G50" si="3">G47</f>
        <v>0</v>
      </c>
    </row>
    <row r="47" spans="1:7" ht="39" customHeight="1" thickBot="1">
      <c r="A47" s="11" t="s">
        <v>43</v>
      </c>
      <c r="B47" s="12"/>
      <c r="C47" s="24" t="s">
        <v>42</v>
      </c>
      <c r="D47" s="24">
        <v>10</v>
      </c>
      <c r="E47" s="13"/>
      <c r="F47" s="28"/>
      <c r="G47" s="54">
        <f t="shared" si="3"/>
        <v>0</v>
      </c>
    </row>
    <row r="48" spans="1:7" ht="62.25" customHeight="1" thickBot="1">
      <c r="A48" s="49" t="s">
        <v>66</v>
      </c>
      <c r="B48" s="12"/>
      <c r="C48" s="24" t="s">
        <v>42</v>
      </c>
      <c r="D48" s="24">
        <v>10</v>
      </c>
      <c r="E48" s="13" t="s">
        <v>44</v>
      </c>
      <c r="F48" s="28"/>
      <c r="G48" s="54">
        <f t="shared" si="3"/>
        <v>0</v>
      </c>
    </row>
    <row r="49" spans="1:7" ht="64.5" customHeight="1" thickBot="1">
      <c r="A49" s="11" t="s">
        <v>45</v>
      </c>
      <c r="B49" s="12"/>
      <c r="C49" s="24" t="s">
        <v>42</v>
      </c>
      <c r="D49" s="24">
        <v>10</v>
      </c>
      <c r="E49" s="13" t="s">
        <v>46</v>
      </c>
      <c r="F49" s="28"/>
      <c r="G49" s="54">
        <f t="shared" si="3"/>
        <v>0</v>
      </c>
    </row>
    <row r="50" spans="1:7" ht="107.25" customHeight="1" thickBot="1">
      <c r="A50" s="18" t="s">
        <v>47</v>
      </c>
      <c r="B50" s="12"/>
      <c r="C50" s="24" t="s">
        <v>42</v>
      </c>
      <c r="D50" s="24">
        <v>10</v>
      </c>
      <c r="E50" s="13" t="s">
        <v>48</v>
      </c>
      <c r="F50" s="28"/>
      <c r="G50" s="54">
        <f t="shared" si="3"/>
        <v>0</v>
      </c>
    </row>
    <row r="51" spans="1:7" ht="93.75" customHeight="1" thickBot="1">
      <c r="A51" s="18" t="s">
        <v>49</v>
      </c>
      <c r="B51" s="12"/>
      <c r="C51" s="24" t="s">
        <v>42</v>
      </c>
      <c r="D51" s="24">
        <v>10</v>
      </c>
      <c r="E51" s="13" t="s">
        <v>50</v>
      </c>
      <c r="F51" s="28">
        <v>600</v>
      </c>
      <c r="G51" s="54">
        <v>0</v>
      </c>
    </row>
    <row r="52" spans="1:7" ht="30.75" customHeight="1" thickBot="1">
      <c r="A52" s="19" t="s">
        <v>51</v>
      </c>
      <c r="B52" s="8"/>
      <c r="C52" s="23" t="s">
        <v>19</v>
      </c>
      <c r="D52" s="23"/>
      <c r="E52" s="9"/>
      <c r="F52" s="29"/>
      <c r="G52" s="36">
        <f t="shared" ref="G52:G54" si="4">G53</f>
        <v>7953.1249299999999</v>
      </c>
    </row>
    <row r="53" spans="1:7" ht="27.75" customHeight="1" thickBot="1">
      <c r="A53" s="18" t="s">
        <v>52</v>
      </c>
      <c r="B53" s="12"/>
      <c r="C53" s="24" t="s">
        <v>19</v>
      </c>
      <c r="D53" s="24" t="s">
        <v>53</v>
      </c>
      <c r="E53" s="13"/>
      <c r="F53" s="28"/>
      <c r="G53" s="36">
        <f t="shared" si="4"/>
        <v>7953.1249299999999</v>
      </c>
    </row>
    <row r="54" spans="1:7" ht="72" customHeight="1" thickBot="1">
      <c r="A54" s="49" t="s">
        <v>54</v>
      </c>
      <c r="B54" s="12"/>
      <c r="C54" s="24" t="s">
        <v>19</v>
      </c>
      <c r="D54" s="24" t="s">
        <v>53</v>
      </c>
      <c r="E54" s="13" t="s">
        <v>44</v>
      </c>
      <c r="F54" s="28"/>
      <c r="G54" s="43">
        <f t="shared" si="4"/>
        <v>7953.1249299999999</v>
      </c>
    </row>
    <row r="55" spans="1:7" ht="132.75" customHeight="1" thickBot="1">
      <c r="A55" s="11" t="s">
        <v>55</v>
      </c>
      <c r="B55" s="12"/>
      <c r="C55" s="24" t="s">
        <v>19</v>
      </c>
      <c r="D55" s="24" t="s">
        <v>53</v>
      </c>
      <c r="E55" s="13" t="s">
        <v>56</v>
      </c>
      <c r="F55" s="28"/>
      <c r="G55" s="43">
        <f>G56+G58</f>
        <v>7953.1249299999999</v>
      </c>
    </row>
    <row r="56" spans="1:7" ht="60.75" customHeight="1" thickBot="1">
      <c r="A56" s="11" t="s">
        <v>57</v>
      </c>
      <c r="B56" s="12"/>
      <c r="C56" s="24" t="s">
        <v>19</v>
      </c>
      <c r="D56" s="24" t="s">
        <v>53</v>
      </c>
      <c r="E56" s="13" t="s">
        <v>58</v>
      </c>
      <c r="F56" s="28"/>
      <c r="G56" s="53">
        <f>G57</f>
        <v>0</v>
      </c>
    </row>
    <row r="57" spans="1:7" ht="72.75" customHeight="1" thickBot="1">
      <c r="A57" s="11" t="s">
        <v>59</v>
      </c>
      <c r="B57" s="12"/>
      <c r="C57" s="24" t="s">
        <v>19</v>
      </c>
      <c r="D57" s="24" t="s">
        <v>53</v>
      </c>
      <c r="E57" s="13" t="s">
        <v>60</v>
      </c>
      <c r="F57" s="28">
        <v>200</v>
      </c>
      <c r="G57" s="54">
        <v>0</v>
      </c>
    </row>
    <row r="58" spans="1:7" ht="62.25" customHeight="1" thickBot="1">
      <c r="A58" s="11" t="s">
        <v>61</v>
      </c>
      <c r="B58" s="12"/>
      <c r="C58" s="24" t="s">
        <v>19</v>
      </c>
      <c r="D58" s="24" t="s">
        <v>53</v>
      </c>
      <c r="E58" s="13" t="s">
        <v>62</v>
      </c>
      <c r="F58" s="28"/>
      <c r="G58" s="36">
        <f>G59+G60</f>
        <v>7953.1249299999999</v>
      </c>
    </row>
    <row r="59" spans="1:7" ht="95.25" customHeight="1" thickBot="1">
      <c r="A59" s="11" t="s">
        <v>59</v>
      </c>
      <c r="B59" s="12"/>
      <c r="C59" s="24" t="s">
        <v>19</v>
      </c>
      <c r="D59" s="24" t="s">
        <v>53</v>
      </c>
      <c r="E59" s="13" t="s">
        <v>63</v>
      </c>
      <c r="F59" s="13">
        <v>200</v>
      </c>
      <c r="G59" s="45">
        <f>2940.5+12.62493</f>
        <v>2953.1249299999999</v>
      </c>
    </row>
    <row r="60" spans="1:7" ht="52.5" customHeight="1" thickBot="1">
      <c r="A60" s="11" t="s">
        <v>64</v>
      </c>
      <c r="B60" s="12"/>
      <c r="C60" s="24" t="s">
        <v>138</v>
      </c>
      <c r="D60" s="24" t="s">
        <v>139</v>
      </c>
      <c r="E60" s="13" t="s">
        <v>147</v>
      </c>
      <c r="F60" s="13">
        <v>200</v>
      </c>
      <c r="G60" s="50">
        <v>5000</v>
      </c>
    </row>
    <row r="61" spans="1:7" ht="35.25" customHeight="1" thickBot="1">
      <c r="A61" s="19" t="s">
        <v>65</v>
      </c>
      <c r="B61" s="8"/>
      <c r="C61" s="23" t="s">
        <v>19</v>
      </c>
      <c r="D61" s="23">
        <v>12</v>
      </c>
      <c r="E61" s="9"/>
      <c r="F61" s="9"/>
      <c r="G61" s="51">
        <f>G62</f>
        <v>0</v>
      </c>
    </row>
    <row r="62" spans="1:7" ht="78.75" customHeight="1" thickBot="1">
      <c r="A62" s="11" t="s">
        <v>66</v>
      </c>
      <c r="B62" s="12"/>
      <c r="C62" s="24" t="s">
        <v>19</v>
      </c>
      <c r="D62" s="24">
        <v>12</v>
      </c>
      <c r="E62" s="13" t="s">
        <v>44</v>
      </c>
      <c r="F62" s="13"/>
      <c r="G62" s="50">
        <f>G63</f>
        <v>0</v>
      </c>
    </row>
    <row r="63" spans="1:7" ht="65.25" customHeight="1" thickBot="1">
      <c r="A63" s="56" t="s">
        <v>152</v>
      </c>
      <c r="B63" s="57"/>
      <c r="C63" s="58" t="s">
        <v>19</v>
      </c>
      <c r="D63" s="58">
        <v>12</v>
      </c>
      <c r="E63" s="60" t="s">
        <v>68</v>
      </c>
      <c r="F63" s="60"/>
      <c r="G63" s="64">
        <f>G64+G65+G66</f>
        <v>0</v>
      </c>
    </row>
    <row r="64" spans="1:7" ht="88.5" customHeight="1" thickBot="1">
      <c r="A64" s="11" t="s">
        <v>69</v>
      </c>
      <c r="B64" s="12"/>
      <c r="C64" s="24" t="s">
        <v>19</v>
      </c>
      <c r="D64" s="24">
        <v>12</v>
      </c>
      <c r="E64" s="13" t="s">
        <v>70</v>
      </c>
      <c r="F64" s="13">
        <v>500</v>
      </c>
      <c r="G64" s="50">
        <v>0</v>
      </c>
    </row>
    <row r="65" spans="1:7" ht="76.5" customHeight="1" thickBot="1">
      <c r="A65" s="18" t="s">
        <v>71</v>
      </c>
      <c r="B65" s="12"/>
      <c r="C65" s="24" t="s">
        <v>138</v>
      </c>
      <c r="D65" s="24">
        <v>12</v>
      </c>
      <c r="E65" s="13" t="s">
        <v>70</v>
      </c>
      <c r="F65" s="13">
        <v>200</v>
      </c>
      <c r="G65" s="50">
        <v>0</v>
      </c>
    </row>
    <row r="66" spans="1:7" ht="82.5" customHeight="1" thickBot="1">
      <c r="A66" s="18" t="s">
        <v>71</v>
      </c>
      <c r="B66" s="12"/>
      <c r="C66" s="24" t="s">
        <v>19</v>
      </c>
      <c r="D66" s="24">
        <v>12</v>
      </c>
      <c r="E66" s="13" t="s">
        <v>72</v>
      </c>
      <c r="F66" s="13"/>
      <c r="G66" s="52">
        <v>0</v>
      </c>
    </row>
    <row r="67" spans="1:7" ht="51" customHeight="1" thickBot="1">
      <c r="A67" s="19" t="s">
        <v>73</v>
      </c>
      <c r="B67" s="8"/>
      <c r="C67" s="23" t="s">
        <v>74</v>
      </c>
      <c r="D67" s="23"/>
      <c r="E67" s="9"/>
      <c r="F67" s="29"/>
      <c r="G67" s="53">
        <f>G68+G76</f>
        <v>10915.766149999999</v>
      </c>
    </row>
    <row r="68" spans="1:7" ht="19.5" customHeight="1" thickBot="1">
      <c r="A68" s="11" t="s">
        <v>75</v>
      </c>
      <c r="B68" s="12"/>
      <c r="C68" s="24" t="s">
        <v>140</v>
      </c>
      <c r="D68" s="25" t="s">
        <v>136</v>
      </c>
      <c r="E68" s="13"/>
      <c r="F68" s="13"/>
      <c r="G68" s="52">
        <f>G69</f>
        <v>8570</v>
      </c>
    </row>
    <row r="69" spans="1:7" ht="81" customHeight="1" thickBot="1">
      <c r="A69" s="11" t="s">
        <v>66</v>
      </c>
      <c r="B69" s="12"/>
      <c r="C69" s="24" t="s">
        <v>140</v>
      </c>
      <c r="D69" s="25" t="s">
        <v>136</v>
      </c>
      <c r="E69" s="13" t="s">
        <v>44</v>
      </c>
      <c r="F69" s="28"/>
      <c r="G69" s="54">
        <f>G70</f>
        <v>8570</v>
      </c>
    </row>
    <row r="70" spans="1:7" ht="50.25" customHeight="1" thickBot="1">
      <c r="A70" s="11" t="s">
        <v>76</v>
      </c>
      <c r="B70" s="12"/>
      <c r="C70" s="24" t="s">
        <v>140</v>
      </c>
      <c r="D70" s="25" t="s">
        <v>136</v>
      </c>
      <c r="E70" s="13" t="s">
        <v>77</v>
      </c>
      <c r="F70" s="28"/>
      <c r="G70" s="54">
        <f>G72+G73+G71</f>
        <v>8570</v>
      </c>
    </row>
    <row r="71" spans="1:7" ht="93" customHeight="1" thickBot="1">
      <c r="A71" s="11" t="s">
        <v>79</v>
      </c>
      <c r="B71" s="12"/>
      <c r="C71" s="24" t="s">
        <v>140</v>
      </c>
      <c r="D71" s="25" t="s">
        <v>136</v>
      </c>
      <c r="E71" s="13" t="s">
        <v>78</v>
      </c>
      <c r="F71" s="13">
        <v>200</v>
      </c>
      <c r="G71" s="50">
        <v>8400</v>
      </c>
    </row>
    <row r="72" spans="1:7" ht="87.75" customHeight="1" thickBot="1">
      <c r="A72" s="11" t="s">
        <v>79</v>
      </c>
      <c r="B72" s="12"/>
      <c r="C72" s="24" t="s">
        <v>140</v>
      </c>
      <c r="D72" s="25" t="s">
        <v>136</v>
      </c>
      <c r="E72" s="13" t="s">
        <v>80</v>
      </c>
      <c r="F72" s="13">
        <v>200</v>
      </c>
      <c r="G72" s="50">
        <v>170</v>
      </c>
    </row>
    <row r="73" spans="1:7" ht="88.5" customHeight="1" thickBot="1">
      <c r="A73" s="11" t="s">
        <v>79</v>
      </c>
      <c r="B73" s="12"/>
      <c r="C73" s="24" t="s">
        <v>140</v>
      </c>
      <c r="D73" s="25" t="s">
        <v>136</v>
      </c>
      <c r="E73" s="13" t="s">
        <v>141</v>
      </c>
      <c r="F73" s="13">
        <v>800</v>
      </c>
      <c r="G73" s="50">
        <v>0</v>
      </c>
    </row>
    <row r="74" spans="1:7" ht="48.75" customHeight="1" thickBot="1">
      <c r="A74" s="11" t="s">
        <v>81</v>
      </c>
      <c r="B74" s="12"/>
      <c r="C74" s="24" t="s">
        <v>140</v>
      </c>
      <c r="D74" s="25" t="s">
        <v>136</v>
      </c>
      <c r="E74" s="13" t="s">
        <v>82</v>
      </c>
      <c r="F74" s="13"/>
      <c r="G74" s="50">
        <f>G75</f>
        <v>0</v>
      </c>
    </row>
    <row r="75" spans="1:7" ht="87" customHeight="1" thickBot="1">
      <c r="A75" s="11" t="s">
        <v>83</v>
      </c>
      <c r="B75" s="12"/>
      <c r="C75" s="24" t="s">
        <v>140</v>
      </c>
      <c r="D75" s="25" t="s">
        <v>136</v>
      </c>
      <c r="E75" s="13" t="s">
        <v>82</v>
      </c>
      <c r="F75" s="13">
        <v>200</v>
      </c>
      <c r="G75" s="52">
        <v>0</v>
      </c>
    </row>
    <row r="76" spans="1:7" ht="18" customHeight="1" thickBot="1">
      <c r="A76" s="10" t="s">
        <v>84</v>
      </c>
      <c r="B76" s="8"/>
      <c r="C76" s="23" t="s">
        <v>140</v>
      </c>
      <c r="D76" s="26" t="s">
        <v>137</v>
      </c>
      <c r="E76" s="9"/>
      <c r="F76" s="29"/>
      <c r="G76" s="36">
        <f>G77</f>
        <v>2345.7661499999999</v>
      </c>
    </row>
    <row r="77" spans="1:7" ht="78.75" customHeight="1" thickBot="1">
      <c r="A77" s="11" t="s">
        <v>85</v>
      </c>
      <c r="B77" s="12"/>
      <c r="C77" s="24" t="s">
        <v>74</v>
      </c>
      <c r="D77" s="25" t="s">
        <v>42</v>
      </c>
      <c r="E77" s="13" t="s">
        <v>44</v>
      </c>
      <c r="F77" s="28"/>
      <c r="G77" s="36">
        <f>G78+G82+G84+G86+G93</f>
        <v>2345.7661499999999</v>
      </c>
    </row>
    <row r="78" spans="1:7" ht="60" customHeight="1" thickBot="1">
      <c r="A78" s="11" t="s">
        <v>67</v>
      </c>
      <c r="B78" s="12"/>
      <c r="C78" s="24" t="s">
        <v>74</v>
      </c>
      <c r="D78" s="25" t="s">
        <v>42</v>
      </c>
      <c r="E78" s="13" t="s">
        <v>68</v>
      </c>
      <c r="F78" s="28"/>
      <c r="G78" s="36">
        <f>G79</f>
        <v>164.49741</v>
      </c>
    </row>
    <row r="79" spans="1:7" ht="41.25" customHeight="1" thickBot="1">
      <c r="A79" s="11" t="s">
        <v>86</v>
      </c>
      <c r="B79" s="12"/>
      <c r="C79" s="24" t="s">
        <v>74</v>
      </c>
      <c r="D79" s="25" t="s">
        <v>42</v>
      </c>
      <c r="E79" s="13" t="s">
        <v>87</v>
      </c>
      <c r="F79" s="13"/>
      <c r="G79" s="45">
        <f>G80+G81</f>
        <v>164.49741</v>
      </c>
    </row>
    <row r="80" spans="1:7" ht="63" customHeight="1" thickBot="1">
      <c r="A80" s="11" t="s">
        <v>88</v>
      </c>
      <c r="B80" s="12"/>
      <c r="C80" s="24" t="s">
        <v>74</v>
      </c>
      <c r="D80" s="25" t="s">
        <v>42</v>
      </c>
      <c r="E80" s="13" t="s">
        <v>89</v>
      </c>
      <c r="F80" s="13">
        <v>200</v>
      </c>
      <c r="G80" s="45">
        <v>124.49741</v>
      </c>
    </row>
    <row r="81" spans="1:7" ht="64.5" customHeight="1" thickBot="1">
      <c r="A81" s="11" t="s">
        <v>90</v>
      </c>
      <c r="B81" s="12"/>
      <c r="C81" s="24" t="s">
        <v>74</v>
      </c>
      <c r="D81" s="25" t="s">
        <v>42</v>
      </c>
      <c r="E81" s="13" t="s">
        <v>142</v>
      </c>
      <c r="F81" s="13">
        <v>200</v>
      </c>
      <c r="G81" s="52">
        <v>40</v>
      </c>
    </row>
    <row r="82" spans="1:7" ht="33.75" customHeight="1" thickBot="1">
      <c r="A82" s="11" t="s">
        <v>91</v>
      </c>
      <c r="B82" s="12"/>
      <c r="C82" s="24" t="s">
        <v>140</v>
      </c>
      <c r="D82" s="25" t="s">
        <v>137</v>
      </c>
      <c r="E82" s="13" t="s">
        <v>92</v>
      </c>
      <c r="F82" s="28"/>
      <c r="G82" s="53">
        <f>G83</f>
        <v>20</v>
      </c>
    </row>
    <row r="83" spans="1:7" ht="57" customHeight="1" thickBot="1">
      <c r="A83" s="11" t="s">
        <v>93</v>
      </c>
      <c r="B83" s="12"/>
      <c r="C83" s="24" t="s">
        <v>140</v>
      </c>
      <c r="D83" s="25" t="s">
        <v>137</v>
      </c>
      <c r="E83" s="13" t="s">
        <v>94</v>
      </c>
      <c r="F83" s="28">
        <v>200</v>
      </c>
      <c r="G83" s="54">
        <v>20</v>
      </c>
    </row>
    <row r="84" spans="1:7" ht="48" customHeight="1" thickBot="1">
      <c r="A84" s="11" t="s">
        <v>95</v>
      </c>
      <c r="B84" s="12"/>
      <c r="C84" s="24" t="s">
        <v>74</v>
      </c>
      <c r="D84" s="25" t="s">
        <v>42</v>
      </c>
      <c r="E84" s="13" t="s">
        <v>96</v>
      </c>
      <c r="F84" s="28"/>
      <c r="G84" s="53">
        <f>G85</f>
        <v>74</v>
      </c>
    </row>
    <row r="85" spans="1:7" ht="77.25" customHeight="1" thickBot="1">
      <c r="A85" s="11" t="s">
        <v>97</v>
      </c>
      <c r="B85" s="12"/>
      <c r="C85" s="24" t="s">
        <v>74</v>
      </c>
      <c r="D85" s="25" t="s">
        <v>42</v>
      </c>
      <c r="E85" s="13" t="s">
        <v>98</v>
      </c>
      <c r="F85" s="28">
        <v>200</v>
      </c>
      <c r="G85" s="54">
        <v>74</v>
      </c>
    </row>
    <row r="86" spans="1:7" ht="89.25" customHeight="1" thickBot="1">
      <c r="A86" s="11" t="s">
        <v>69</v>
      </c>
      <c r="B86" s="12"/>
      <c r="C86" s="24" t="s">
        <v>74</v>
      </c>
      <c r="D86" s="25" t="s">
        <v>42</v>
      </c>
      <c r="E86" s="13" t="s">
        <v>99</v>
      </c>
      <c r="F86" s="28"/>
      <c r="G86" s="36">
        <f>G87+G88+G91+G92</f>
        <v>2037.26874</v>
      </c>
    </row>
    <row r="87" spans="1:7" ht="79.5" customHeight="1" thickBot="1">
      <c r="A87" s="56" t="s">
        <v>100</v>
      </c>
      <c r="B87" s="57"/>
      <c r="C87" s="58" t="s">
        <v>74</v>
      </c>
      <c r="D87" s="59" t="s">
        <v>42</v>
      </c>
      <c r="E87" s="60" t="s">
        <v>101</v>
      </c>
      <c r="F87" s="60">
        <v>200</v>
      </c>
      <c r="G87" s="61">
        <f>1880.616+156.65274</f>
        <v>2037.26874</v>
      </c>
    </row>
    <row r="88" spans="1:7" ht="64.5" customHeight="1" thickBot="1">
      <c r="A88" s="56" t="s">
        <v>102</v>
      </c>
      <c r="B88" s="57"/>
      <c r="C88" s="58" t="s">
        <v>140</v>
      </c>
      <c r="D88" s="59" t="s">
        <v>137</v>
      </c>
      <c r="E88" s="60" t="s">
        <v>103</v>
      </c>
      <c r="F88" s="62"/>
      <c r="G88" s="63">
        <f>G89+G90</f>
        <v>0</v>
      </c>
    </row>
    <row r="89" spans="1:7" ht="101.25" customHeight="1" thickBot="1">
      <c r="A89" s="56" t="s">
        <v>104</v>
      </c>
      <c r="B89" s="57"/>
      <c r="C89" s="58" t="s">
        <v>140</v>
      </c>
      <c r="D89" s="59" t="s">
        <v>137</v>
      </c>
      <c r="E89" s="60" t="s">
        <v>103</v>
      </c>
      <c r="F89" s="60">
        <v>200</v>
      </c>
      <c r="G89" s="64">
        <v>0</v>
      </c>
    </row>
    <row r="90" spans="1:7" ht="55.5" customHeight="1" thickBot="1">
      <c r="A90" s="22" t="s">
        <v>105</v>
      </c>
      <c r="B90" s="12"/>
      <c r="C90" s="24" t="s">
        <v>140</v>
      </c>
      <c r="D90" s="25" t="s">
        <v>137</v>
      </c>
      <c r="E90" s="13" t="s">
        <v>103</v>
      </c>
      <c r="F90" s="13">
        <v>500</v>
      </c>
      <c r="G90" s="50">
        <v>0</v>
      </c>
    </row>
    <row r="91" spans="1:7" ht="62.25" customHeight="1" thickBot="1">
      <c r="A91" s="22" t="s">
        <v>106</v>
      </c>
      <c r="B91" s="12"/>
      <c r="C91" s="24" t="s">
        <v>140</v>
      </c>
      <c r="D91" s="25" t="s">
        <v>137</v>
      </c>
      <c r="E91" s="13" t="s">
        <v>155</v>
      </c>
      <c r="F91" s="13">
        <v>200</v>
      </c>
      <c r="G91" s="50">
        <v>0</v>
      </c>
    </row>
    <row r="92" spans="1:7" ht="90.75" thickBot="1">
      <c r="A92" s="22" t="s">
        <v>107</v>
      </c>
      <c r="B92" s="12"/>
      <c r="C92" s="24" t="s">
        <v>140</v>
      </c>
      <c r="D92" s="25" t="s">
        <v>137</v>
      </c>
      <c r="E92" s="13" t="s">
        <v>155</v>
      </c>
      <c r="F92" s="13">
        <v>200</v>
      </c>
      <c r="G92" s="50">
        <v>0</v>
      </c>
    </row>
    <row r="93" spans="1:7" ht="58.5" customHeight="1" thickBot="1">
      <c r="A93" s="56" t="s">
        <v>153</v>
      </c>
      <c r="B93" s="57"/>
      <c r="C93" s="58" t="s">
        <v>74</v>
      </c>
      <c r="D93" s="59" t="s">
        <v>42</v>
      </c>
      <c r="E93" s="60" t="s">
        <v>108</v>
      </c>
      <c r="F93" s="60"/>
      <c r="G93" s="65">
        <f>G94</f>
        <v>50</v>
      </c>
    </row>
    <row r="94" spans="1:7" ht="59.25" customHeight="1" thickBot="1">
      <c r="A94" s="11" t="s">
        <v>109</v>
      </c>
      <c r="B94" s="12"/>
      <c r="C94" s="24" t="s">
        <v>74</v>
      </c>
      <c r="D94" s="25" t="s">
        <v>42</v>
      </c>
      <c r="E94" s="13" t="s">
        <v>110</v>
      </c>
      <c r="F94" s="13"/>
      <c r="G94" s="50">
        <f>G95</f>
        <v>50</v>
      </c>
    </row>
    <row r="95" spans="1:7" ht="94.5" customHeight="1" thickBot="1">
      <c r="A95" s="11" t="s">
        <v>111</v>
      </c>
      <c r="B95" s="12"/>
      <c r="C95" s="24" t="s">
        <v>140</v>
      </c>
      <c r="D95" s="25" t="s">
        <v>137</v>
      </c>
      <c r="E95" s="13" t="s">
        <v>112</v>
      </c>
      <c r="F95" s="13">
        <v>200</v>
      </c>
      <c r="G95" s="50">
        <v>50</v>
      </c>
    </row>
    <row r="96" spans="1:7" ht="30.75" customHeight="1" thickBot="1">
      <c r="A96" s="10" t="s">
        <v>113</v>
      </c>
      <c r="B96" s="8"/>
      <c r="C96" s="23">
        <v>10</v>
      </c>
      <c r="D96" s="23"/>
      <c r="E96" s="9"/>
      <c r="F96" s="9"/>
      <c r="G96" s="44">
        <f t="shared" ref="G96:G99" si="5">G97</f>
        <v>633.6</v>
      </c>
    </row>
    <row r="97" spans="1:7" ht="18.75" customHeight="1" thickBot="1">
      <c r="A97" s="11" t="s">
        <v>114</v>
      </c>
      <c r="B97" s="12"/>
      <c r="C97" s="24">
        <v>10</v>
      </c>
      <c r="D97" s="24" t="s">
        <v>10</v>
      </c>
      <c r="E97" s="13"/>
      <c r="F97" s="13"/>
      <c r="G97" s="47">
        <f t="shared" si="5"/>
        <v>633.6</v>
      </c>
    </row>
    <row r="98" spans="1:7" ht="77.25" customHeight="1" thickBot="1">
      <c r="A98" s="49" t="s">
        <v>148</v>
      </c>
      <c r="B98" s="12"/>
      <c r="C98" s="24">
        <v>10</v>
      </c>
      <c r="D98" s="24" t="s">
        <v>10</v>
      </c>
      <c r="E98" s="13" t="s">
        <v>13</v>
      </c>
      <c r="F98" s="28"/>
      <c r="G98" s="43">
        <f t="shared" si="5"/>
        <v>633.6</v>
      </c>
    </row>
    <row r="99" spans="1:7" ht="66" customHeight="1" thickBot="1">
      <c r="A99" s="11" t="s">
        <v>115</v>
      </c>
      <c r="B99" s="12"/>
      <c r="C99" s="24">
        <v>10</v>
      </c>
      <c r="D99" s="24" t="s">
        <v>10</v>
      </c>
      <c r="E99" s="13" t="s">
        <v>116</v>
      </c>
      <c r="F99" s="28"/>
      <c r="G99" s="43">
        <f t="shared" si="5"/>
        <v>633.6</v>
      </c>
    </row>
    <row r="100" spans="1:7" ht="98.25" customHeight="1" thickBot="1">
      <c r="A100" s="11" t="s">
        <v>117</v>
      </c>
      <c r="B100" s="12"/>
      <c r="C100" s="24">
        <v>10</v>
      </c>
      <c r="D100" s="24" t="s">
        <v>10</v>
      </c>
      <c r="E100" s="13" t="s">
        <v>118</v>
      </c>
      <c r="F100" s="28">
        <v>300</v>
      </c>
      <c r="G100" s="43">
        <v>633.6</v>
      </c>
    </row>
    <row r="101" spans="1:7" ht="48.75" customHeight="1" thickBot="1">
      <c r="A101" s="10" t="s">
        <v>119</v>
      </c>
      <c r="B101" s="30"/>
      <c r="C101" s="31">
        <v>13</v>
      </c>
      <c r="D101" s="31" t="s">
        <v>134</v>
      </c>
      <c r="E101" s="33"/>
      <c r="F101" s="38"/>
      <c r="G101" s="36">
        <f t="shared" ref="G101:G102" si="6">G102</f>
        <v>0.79200000000000004</v>
      </c>
    </row>
    <row r="102" spans="1:7" ht="27.75" customHeight="1">
      <c r="A102" s="37" t="s">
        <v>119</v>
      </c>
      <c r="B102" s="34"/>
      <c r="C102" s="35" t="s">
        <v>143</v>
      </c>
      <c r="D102" s="35" t="s">
        <v>134</v>
      </c>
      <c r="E102" s="27"/>
      <c r="F102" s="27"/>
      <c r="G102" s="36">
        <f t="shared" si="6"/>
        <v>0.79200000000000004</v>
      </c>
    </row>
    <row r="103" spans="1:7" ht="75.75" customHeight="1" thickBot="1">
      <c r="A103" s="55" t="s">
        <v>150</v>
      </c>
      <c r="B103" s="30"/>
      <c r="C103" s="31" t="s">
        <v>143</v>
      </c>
      <c r="D103" s="32" t="s">
        <v>134</v>
      </c>
      <c r="E103" s="33" t="s">
        <v>120</v>
      </c>
      <c r="F103" s="38">
        <v>730</v>
      </c>
      <c r="G103" s="43">
        <v>0.79200000000000004</v>
      </c>
    </row>
    <row r="104" spans="1:7" ht="94.5" customHeight="1" thickBot="1">
      <c r="A104" s="55" t="s">
        <v>151</v>
      </c>
      <c r="B104" s="66"/>
      <c r="C104" s="83">
        <v>13</v>
      </c>
      <c r="D104" s="83" t="s">
        <v>134</v>
      </c>
      <c r="E104" s="69" t="s">
        <v>120</v>
      </c>
      <c r="F104" s="69">
        <v>730</v>
      </c>
      <c r="G104" s="79">
        <v>0.79200000000000004</v>
      </c>
    </row>
    <row r="105" spans="1:7" ht="16.5" customHeight="1" thickBot="1">
      <c r="A105" s="11"/>
      <c r="B105" s="68"/>
      <c r="C105" s="84"/>
      <c r="D105" s="84"/>
      <c r="E105" s="71"/>
      <c r="F105" s="71"/>
      <c r="G105" s="79"/>
    </row>
    <row r="106" spans="1:7" ht="85.5" customHeight="1" thickBot="1">
      <c r="A106" s="10" t="s">
        <v>121</v>
      </c>
      <c r="B106" s="8">
        <v>914</v>
      </c>
      <c r="C106" s="24"/>
      <c r="D106" s="24"/>
      <c r="E106" s="13"/>
      <c r="F106" s="28"/>
      <c r="G106" s="36">
        <f t="shared" ref="G106:G109" si="7">G107</f>
        <v>1884.9</v>
      </c>
    </row>
    <row r="107" spans="1:7" ht="32.25" customHeight="1" thickBot="1">
      <c r="A107" s="11" t="s">
        <v>122</v>
      </c>
      <c r="B107" s="12"/>
      <c r="C107" s="24" t="s">
        <v>123</v>
      </c>
      <c r="D107" s="24"/>
      <c r="E107" s="13"/>
      <c r="F107" s="28"/>
      <c r="G107" s="43">
        <f t="shared" si="7"/>
        <v>1884.9</v>
      </c>
    </row>
    <row r="108" spans="1:7" ht="18.75" customHeight="1" thickBot="1">
      <c r="A108" s="11" t="s">
        <v>124</v>
      </c>
      <c r="B108" s="12"/>
      <c r="C108" s="24" t="s">
        <v>123</v>
      </c>
      <c r="D108" s="24" t="s">
        <v>10</v>
      </c>
      <c r="E108" s="13"/>
      <c r="F108" s="28"/>
      <c r="G108" s="43">
        <f t="shared" si="7"/>
        <v>1884.9</v>
      </c>
    </row>
    <row r="109" spans="1:7" ht="60.75" customHeight="1" thickBot="1">
      <c r="A109" s="11" t="s">
        <v>125</v>
      </c>
      <c r="B109" s="12"/>
      <c r="C109" s="24" t="s">
        <v>123</v>
      </c>
      <c r="D109" s="24" t="s">
        <v>10</v>
      </c>
      <c r="E109" s="13" t="s">
        <v>126</v>
      </c>
      <c r="F109" s="28"/>
      <c r="G109" s="43">
        <f t="shared" si="7"/>
        <v>1884.9</v>
      </c>
    </row>
    <row r="110" spans="1:7" ht="57.75" customHeight="1" thickBot="1">
      <c r="A110" s="11" t="s">
        <v>127</v>
      </c>
      <c r="B110" s="12"/>
      <c r="C110" s="24" t="s">
        <v>123</v>
      </c>
      <c r="D110" s="24" t="s">
        <v>10</v>
      </c>
      <c r="E110" s="13" t="s">
        <v>128</v>
      </c>
      <c r="F110" s="28"/>
      <c r="G110" s="43">
        <f>G111+G112+G113</f>
        <v>1884.9</v>
      </c>
    </row>
    <row r="111" spans="1:7" ht="48.75" customHeight="1" thickBot="1">
      <c r="A111" s="11" t="s">
        <v>129</v>
      </c>
      <c r="B111" s="12"/>
      <c r="C111" s="24" t="s">
        <v>123</v>
      </c>
      <c r="D111" s="24" t="s">
        <v>10</v>
      </c>
      <c r="E111" s="13" t="s">
        <v>130</v>
      </c>
      <c r="F111" s="13">
        <v>800</v>
      </c>
      <c r="G111" s="50">
        <v>2</v>
      </c>
    </row>
    <row r="112" spans="1:7" ht="173.25" customHeight="1" thickBot="1">
      <c r="A112" s="11" t="s">
        <v>131</v>
      </c>
      <c r="B112" s="12"/>
      <c r="C112" s="24" t="s">
        <v>123</v>
      </c>
      <c r="D112" s="24" t="s">
        <v>10</v>
      </c>
      <c r="E112" s="13" t="s">
        <v>132</v>
      </c>
      <c r="F112" s="13">
        <v>100</v>
      </c>
      <c r="G112" s="45">
        <v>1422.9</v>
      </c>
    </row>
    <row r="113" spans="1:7" ht="97.5" customHeight="1" thickBot="1">
      <c r="A113" s="11" t="s">
        <v>133</v>
      </c>
      <c r="B113" s="12"/>
      <c r="C113" s="24" t="s">
        <v>123</v>
      </c>
      <c r="D113" s="24" t="s">
        <v>10</v>
      </c>
      <c r="E113" s="13" t="s">
        <v>132</v>
      </c>
      <c r="F113" s="13">
        <v>200</v>
      </c>
      <c r="G113" s="52">
        <v>460</v>
      </c>
    </row>
    <row r="114" spans="1:7">
      <c r="A114" s="2"/>
    </row>
    <row r="115" spans="1:7">
      <c r="A115" s="20"/>
    </row>
    <row r="116" spans="1:7">
      <c r="A116" s="21"/>
    </row>
  </sheetData>
  <mergeCells count="25">
    <mergeCell ref="G104:G105"/>
    <mergeCell ref="A20:A21"/>
    <mergeCell ref="B20:B21"/>
    <mergeCell ref="C20:C21"/>
    <mergeCell ref="B104:B105"/>
    <mergeCell ref="C104:C105"/>
    <mergeCell ref="D104:D105"/>
    <mergeCell ref="E104:E105"/>
    <mergeCell ref="F104:F105"/>
    <mergeCell ref="D20:D21"/>
    <mergeCell ref="E20:E21"/>
    <mergeCell ref="F20:F21"/>
    <mergeCell ref="B16:B19"/>
    <mergeCell ref="C16:C19"/>
    <mergeCell ref="D16:D19"/>
    <mergeCell ref="E16:E19"/>
    <mergeCell ref="A1:G1"/>
    <mergeCell ref="A3:G3"/>
    <mergeCell ref="A2:G2"/>
    <mergeCell ref="A5:G5"/>
    <mergeCell ref="A6:G6"/>
    <mergeCell ref="A9:G9"/>
    <mergeCell ref="A8:G8"/>
    <mergeCell ref="F16:F19"/>
    <mergeCell ref="A16:A1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2025-02-26T08:35:06Z</dcterms:modified>
</cp:coreProperties>
</file>