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3" i="1"/>
  <c r="C30"/>
  <c r="C32"/>
  <c r="C38" l="1"/>
  <c r="C34"/>
  <c r="C40"/>
  <c r="C42"/>
  <c r="C33" s="1"/>
  <c r="C28"/>
  <c r="C26"/>
  <c r="C24"/>
  <c r="C21"/>
  <c r="C16"/>
  <c r="C14"/>
  <c r="C18" l="1"/>
  <c r="C50" l="1"/>
</calcChain>
</file>

<file path=xl/sharedStrings.xml><?xml version="1.0" encoding="utf-8"?>
<sst xmlns="http://schemas.openxmlformats.org/spreadsheetml/2006/main" count="85" uniqueCount="80">
  <si>
    <r>
      <t xml:space="preserve">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тыс. руб.</t>
    </r>
  </si>
  <si>
    <t>Код бюджетной классификации РФ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</si>
  <si>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</si>
  <si>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</si>
  <si>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</si>
  <si>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</si>
  <si>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</si>
  <si>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</si>
  <si>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</si>
  <si>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 взимаемый  по ставкам, применяемым к объектам  налогообложения, расположенным в границах сельских поселений</t>
  </si>
  <si>
    <t>Земельный налог</t>
  </si>
  <si>
    <t>Земельный налог с организаций, обладающих земельным участком, 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</si>
  <si>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</si>
  <si>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Государственная пошлина</t>
  </si>
  <si>
    <t>Государственная пошлина за совершение нотариальных 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</si>
  <si>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</si>
  <si>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договора аренды на земли, находящиеся в собственности сельских поселений(за исключением земельных участков муниципальных бюджетных учреждений)</t>
  </si>
  <si>
    <t>ШТРАФЫ, САНКЦИИ,ВОЗМЕЩЕНИЕ УЩЕРБА.</t>
  </si>
  <si>
    <t>Иные штрафы, неустойки, пени, уплаченные в соответствии с законом или договором в случае неисполнения обязательств перед муниципальным органом, (муниципальным казенным учреждением) сельского поселения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</si>
  <si>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</si>
  <si>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</si>
  <si>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</si>
  <si>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</si>
  <si>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обеспеченности сбалансированности бюджетов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</si>
  <si>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</si>
  <si>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</si>
  <si>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</si>
  <si>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 бюджетам  сельских поселений  на  осуществление первичного воинского учета  на  территориях,  где отсутствуют военные комиссариаты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</si>
  <si>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</si>
  <si>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</si>
  <si>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Прочие межбюджетные трансферты, передаваемые бюджетам сельских поселений (уличное освещение)</t>
  </si>
  <si>
    <t>Прочие межбюджетные трансферты, передаваемые бюджетам сельских   поселений  (субсидия на благ-во сельских  территорий)</t>
  </si>
  <si>
    <t>Прочие межбюджетные трансферты, передаваемые бюджетам сельских поселений (кап. ремонт дорог общего пользования)</t>
  </si>
  <si>
    <t>Прочие межбюджетные трансферты, (софинансирование по объектам)</t>
  </si>
  <si>
    <t>Прочие межбюджетные трансферты, передаваемые бюджетам сельских поселений (обустройство контейнерных площадок)</t>
  </si>
  <si>
    <t>Прочие безвозмездные поступления в бюджеты сельских поселений</t>
  </si>
  <si>
    <t>ВСЕГО:</t>
  </si>
  <si>
    <t>Приложение 2</t>
  </si>
  <si>
    <r>
      <t xml:space="preserve">                   </t>
    </r>
    <r>
      <rPr>
        <b/>
        <sz val="14"/>
        <color theme="1"/>
        <rFont val="Times New Roman"/>
        <family val="1"/>
        <charset val="204"/>
      </rPr>
      <t xml:space="preserve">Общий объем доходов бюджета поселения на плановый период 2025 года </t>
    </r>
  </si>
  <si>
    <t>2025 год</t>
  </si>
  <si>
    <r>
      <t>к  решению Совета народных депутатов Новопокровского сельского поселения</t>
    </r>
    <r>
      <rPr>
        <sz val="11"/>
        <color theme="1"/>
        <rFont val="Times New Roman"/>
        <family val="1"/>
        <charset val="204"/>
      </rPr>
      <t xml:space="preserve">  «О бюджете Новопокровского сельского поселения на 2025 год и  плановый  период 2026 и 2027 годов» </t>
    </r>
  </si>
  <si>
    <t>000 1 00 00000 00 0000 000</t>
  </si>
  <si>
    <t>000 1 01 00000 00 0000 000</t>
  </si>
  <si>
    <t>000 1 01 02000 01 0000 110</t>
  </si>
  <si>
    <t>000 1 05 00000 00 0000 000</t>
  </si>
  <si>
    <t>000 1 05 03000 01 0000 110</t>
  </si>
  <si>
    <t>000 1 06 00000 00 0000 000</t>
  </si>
  <si>
    <t>000 1 06 01000 00 0000 000</t>
  </si>
  <si>
    <t>000 1 06 01030 10 0000 110</t>
  </si>
  <si>
    <t>000 1 06 06000 00 0000 110</t>
  </si>
  <si>
    <t>000 1 06 06033 10 0000 110</t>
  </si>
  <si>
    <t>000 1 06 06043 10 0000 110</t>
  </si>
  <si>
    <t>000 1 08 00000 00 0000 000</t>
  </si>
  <si>
    <t>000 1 08 04020 01 1000 110</t>
  </si>
  <si>
    <t>000 1 11 00000 00 0000 000</t>
  </si>
  <si>
    <t>000 1 11 05025 10 0000 120</t>
  </si>
  <si>
    <t>000 1 16 00000 000000 000</t>
  </si>
  <si>
    <t>000 1 16 07090 10 0000 140</t>
  </si>
  <si>
    <t>000 2 00 00000 00 0000 000</t>
  </si>
  <si>
    <t>000 2 02 00000 00 0000 000</t>
  </si>
  <si>
    <t>000 2 02 10000 00 0000 000</t>
  </si>
  <si>
    <t>000 2 02 15001 10 0000 150</t>
  </si>
  <si>
    <t>000 2 02 15002 10 0000 150</t>
  </si>
  <si>
    <t>000 2 02 16001 10 0000 150</t>
  </si>
  <si>
    <t>000 2 02 29999 10 0000 150</t>
  </si>
  <si>
    <t>000 2 02 30000 00 0000 000</t>
  </si>
  <si>
    <t>000 2 02 35118 10 0000 150</t>
  </si>
  <si>
    <t>00 2 02 40000 00 0000 000</t>
  </si>
  <si>
    <t>000 2 02 40014 10 0000 150</t>
  </si>
  <si>
    <t>000 2 02 49999 10 0000 150</t>
  </si>
  <si>
    <t>000 2 07 05030 10 0000 150</t>
  </si>
  <si>
    <t>000 2 02 20000 00 0000 000</t>
  </si>
  <si>
    <t xml:space="preserve">Субсидии бюджетам бюджетной системы  Российской Федерации </t>
  </si>
  <si>
    <t xml:space="preserve"> от    27  декабря 2024 года №98</t>
  </si>
  <si>
    <t xml:space="preserve">к решению Совета народных депутатов Новопокровского сельского поселения </t>
  </si>
  <si>
    <t>Прочие неналоговые доходы</t>
  </si>
  <si>
    <t xml:space="preserve">      000 1 17 00000 000000 000</t>
  </si>
  <si>
    <t xml:space="preserve">     000 1 17 15030 10 0000 150</t>
  </si>
  <si>
    <t>Инициативные платежи, зачисляемые в бюджет сельских поселений</t>
  </si>
  <si>
    <t>«  25 » февраля 2025 г № 101.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</si>
</sst>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3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justify"/>
    </xf>
    <xf numFmtId="0" fontId="8" fillId="0" borderId="5" xfId="0" applyFont="1" applyBorder="1" applyAlignment="1">
      <alignment horizontal="justify" wrapText="1"/>
    </xf>
    <xf numFmtId="0" fontId="8" fillId="0" borderId="5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8" fillId="0" borderId="4" xfId="0" applyFont="1" applyBorder="1" applyAlignment="1">
      <alignment horizontal="justify" wrapText="1"/>
    </xf>
    <xf numFmtId="0" fontId="4" fillId="0" borderId="5" xfId="0" applyFont="1" applyBorder="1" applyAlignment="1">
      <alignment horizontal="justify" wrapText="1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9" fillId="0" borderId="9" xfId="0" applyFont="1" applyBorder="1" applyAlignment="1">
      <alignment horizontal="justify" vertical="top" wrapText="1"/>
    </xf>
    <xf numFmtId="0" fontId="8" fillId="0" borderId="9" xfId="0" applyFont="1" applyBorder="1" applyAlignment="1">
      <alignment vertical="top" wrapText="1"/>
    </xf>
    <xf numFmtId="164" fontId="8" fillId="0" borderId="9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4" fillId="0" borderId="10" xfId="1" applyFont="1" applyBorder="1" applyAlignment="1">
      <alignment vertical="top" wrapText="1"/>
    </xf>
    <xf numFmtId="0" fontId="15" fillId="0" borderId="10" xfId="1" applyFont="1" applyBorder="1" applyAlignment="1">
      <alignment wrapText="1"/>
    </xf>
    <xf numFmtId="0" fontId="16" fillId="0" borderId="8" xfId="1" applyFont="1" applyBorder="1" applyAlignment="1">
      <alignment vertical="top" wrapText="1"/>
    </xf>
    <xf numFmtId="0" fontId="17" fillId="0" borderId="8" xfId="1" applyFont="1" applyBorder="1" applyAlignment="1">
      <alignment wrapText="1"/>
    </xf>
    <xf numFmtId="0" fontId="6" fillId="2" borderId="3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wrapText="1"/>
    </xf>
    <xf numFmtId="164" fontId="4" fillId="2" borderId="9" xfId="0" applyNumberFormat="1" applyFont="1" applyFill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164" fontId="8" fillId="0" borderId="14" xfId="0" applyNumberFormat="1" applyFont="1" applyBorder="1" applyAlignment="1">
      <alignment horizontal="center"/>
    </xf>
    <xf numFmtId="0" fontId="0" fillId="0" borderId="11" xfId="0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3"/>
  <sheetViews>
    <sheetView tabSelected="1" workbookViewId="0">
      <selection activeCell="A3" sqref="A3:C3"/>
    </sheetView>
  </sheetViews>
  <sheetFormatPr defaultRowHeight="15"/>
  <cols>
    <col min="1" max="1" width="26" customWidth="1"/>
    <col min="2" max="2" width="35" customWidth="1"/>
    <col min="3" max="3" width="15.85546875" customWidth="1"/>
  </cols>
  <sheetData>
    <row r="1" spans="1:4" ht="15.75">
      <c r="A1" s="42" t="s">
        <v>37</v>
      </c>
      <c r="B1" s="42"/>
      <c r="C1" s="42"/>
    </row>
    <row r="2" spans="1:4" ht="15.75">
      <c r="A2" s="42" t="s">
        <v>74</v>
      </c>
      <c r="B2" s="42"/>
      <c r="C2" s="42"/>
    </row>
    <row r="3" spans="1:4" ht="15.75">
      <c r="A3" s="42" t="s">
        <v>79</v>
      </c>
      <c r="B3" s="42"/>
      <c r="C3" s="42"/>
    </row>
    <row r="5" spans="1:4">
      <c r="A5" s="2"/>
    </row>
    <row r="6" spans="1:4" ht="15.75">
      <c r="A6" s="42" t="s">
        <v>37</v>
      </c>
      <c r="B6" s="42"/>
      <c r="C6" s="42"/>
    </row>
    <row r="7" spans="1:4" ht="65.25" customHeight="1">
      <c r="A7" s="43" t="s">
        <v>40</v>
      </c>
      <c r="B7" s="43"/>
      <c r="C7" s="43"/>
    </row>
    <row r="8" spans="1:4">
      <c r="A8" s="3"/>
      <c r="B8" s="44" t="s">
        <v>73</v>
      </c>
      <c r="C8" s="44"/>
    </row>
    <row r="9" spans="1:4" ht="33.75" customHeight="1">
      <c r="A9" s="45" t="s">
        <v>38</v>
      </c>
      <c r="B9" s="45"/>
      <c r="C9" s="45"/>
    </row>
    <row r="10" spans="1:4" ht="16.5" thickBot="1">
      <c r="A10" s="46" t="s">
        <v>0</v>
      </c>
      <c r="B10" s="46"/>
      <c r="C10" s="46"/>
    </row>
    <row r="11" spans="1:4" ht="24" customHeight="1">
      <c r="A11" s="47" t="s">
        <v>1</v>
      </c>
      <c r="B11" s="49"/>
      <c r="C11" s="51" t="s">
        <v>39</v>
      </c>
      <c r="D11" s="41"/>
    </row>
    <row r="12" spans="1:4" ht="15.75" customHeight="1" thickBot="1">
      <c r="A12" s="48"/>
      <c r="B12" s="50"/>
      <c r="C12" s="52"/>
      <c r="D12" s="41"/>
    </row>
    <row r="13" spans="1:4" ht="30" customHeight="1" thickBot="1">
      <c r="A13" s="21" t="s">
        <v>41</v>
      </c>
      <c r="B13" s="4" t="s">
        <v>2</v>
      </c>
      <c r="C13" s="18">
        <f>C14+C16+C18+C24+C26+C28+C30</f>
        <v>6909.2</v>
      </c>
      <c r="D13" s="41"/>
    </row>
    <row r="14" spans="1:4" ht="30" customHeight="1" thickBot="1">
      <c r="A14" s="21" t="s">
        <v>42</v>
      </c>
      <c r="B14" s="5" t="s">
        <v>3</v>
      </c>
      <c r="C14" s="14">
        <f>C15</f>
        <v>77.2</v>
      </c>
      <c r="D14" s="41"/>
    </row>
    <row r="15" spans="1:4" ht="23.25" customHeight="1" thickBot="1">
      <c r="A15" s="22" t="s">
        <v>43</v>
      </c>
      <c r="B15" s="6" t="s">
        <v>4</v>
      </c>
      <c r="C15" s="15">
        <v>77.2</v>
      </c>
      <c r="D15" s="41"/>
    </row>
    <row r="16" spans="1:4" ht="26.25" customHeight="1" thickBot="1">
      <c r="A16" s="21" t="s">
        <v>44</v>
      </c>
      <c r="B16" s="5" t="s">
        <v>5</v>
      </c>
      <c r="C16" s="18">
        <f>C17</f>
        <v>750</v>
      </c>
      <c r="D16" s="41"/>
    </row>
    <row r="17" spans="1:4" ht="21.75" customHeight="1" thickBot="1">
      <c r="A17" s="22" t="s">
        <v>45</v>
      </c>
      <c r="B17" s="6" t="s">
        <v>6</v>
      </c>
      <c r="C17" s="19">
        <v>750</v>
      </c>
      <c r="D17" s="41"/>
    </row>
    <row r="18" spans="1:4" ht="20.25" customHeight="1" thickBot="1">
      <c r="A18" s="21" t="s">
        <v>46</v>
      </c>
      <c r="B18" s="5" t="s">
        <v>7</v>
      </c>
      <c r="C18" s="18">
        <f>C19+C21</f>
        <v>1645</v>
      </c>
      <c r="D18" s="41"/>
    </row>
    <row r="19" spans="1:4" ht="19.5" customHeight="1" thickBot="1">
      <c r="A19" s="22" t="s">
        <v>47</v>
      </c>
      <c r="B19" s="6" t="s">
        <v>8</v>
      </c>
      <c r="C19" s="19">
        <v>65</v>
      </c>
      <c r="D19" s="41"/>
    </row>
    <row r="20" spans="1:4" ht="58.5" customHeight="1" thickBot="1">
      <c r="A20" s="36" t="s">
        <v>48</v>
      </c>
      <c r="B20" s="37" t="s">
        <v>9</v>
      </c>
      <c r="C20" s="38">
        <v>65</v>
      </c>
      <c r="D20" s="41"/>
    </row>
    <row r="21" spans="1:4" ht="23.25" customHeight="1" thickBot="1">
      <c r="A21" s="22" t="s">
        <v>49</v>
      </c>
      <c r="B21" s="6" t="s">
        <v>10</v>
      </c>
      <c r="C21" s="19">
        <f>C22+C23</f>
        <v>1580</v>
      </c>
      <c r="D21" s="41"/>
    </row>
    <row r="22" spans="1:4" ht="59.25" customHeight="1" thickBot="1">
      <c r="A22" s="22" t="s">
        <v>50</v>
      </c>
      <c r="B22" s="6" t="s">
        <v>11</v>
      </c>
      <c r="C22" s="19">
        <v>700</v>
      </c>
      <c r="D22" s="41"/>
    </row>
    <row r="23" spans="1:4" ht="64.5" customHeight="1" thickBot="1">
      <c r="A23" s="22" t="s">
        <v>51</v>
      </c>
      <c r="B23" s="6" t="s">
        <v>12</v>
      </c>
      <c r="C23" s="19">
        <v>880</v>
      </c>
      <c r="D23" s="41"/>
    </row>
    <row r="24" spans="1:4" ht="24.75" customHeight="1" thickBot="1">
      <c r="A24" s="21" t="s">
        <v>52</v>
      </c>
      <c r="B24" s="5" t="s">
        <v>13</v>
      </c>
      <c r="C24" s="18">
        <f>C25</f>
        <v>5</v>
      </c>
      <c r="D24" s="41"/>
    </row>
    <row r="25" spans="1:4" ht="128.25" customHeight="1" thickBot="1">
      <c r="A25" s="22" t="s">
        <v>53</v>
      </c>
      <c r="B25" s="6" t="s">
        <v>14</v>
      </c>
      <c r="C25" s="19">
        <v>5</v>
      </c>
      <c r="D25" s="41"/>
    </row>
    <row r="26" spans="1:4" ht="59.25" customHeight="1" thickBot="1">
      <c r="A26" s="21" t="s">
        <v>54</v>
      </c>
      <c r="B26" s="7" t="s">
        <v>15</v>
      </c>
      <c r="C26" s="18">
        <f>C27</f>
        <v>30</v>
      </c>
      <c r="D26" s="41"/>
    </row>
    <row r="27" spans="1:4" ht="117" customHeight="1" thickBot="1">
      <c r="A27" s="23" t="s">
        <v>55</v>
      </c>
      <c r="B27" s="8" t="s">
        <v>16</v>
      </c>
      <c r="C27" s="19">
        <v>30</v>
      </c>
      <c r="D27" s="41"/>
    </row>
    <row r="28" spans="1:4" ht="47.25" customHeight="1" thickBot="1">
      <c r="A28" s="24" t="s">
        <v>56</v>
      </c>
      <c r="B28" s="9" t="s">
        <v>17</v>
      </c>
      <c r="C28" s="18">
        <f>C29</f>
        <v>2</v>
      </c>
      <c r="D28" s="41"/>
    </row>
    <row r="29" spans="1:4" ht="93.75" customHeight="1" thickBot="1">
      <c r="A29" s="22" t="s">
        <v>57</v>
      </c>
      <c r="B29" s="10" t="s">
        <v>18</v>
      </c>
      <c r="C29" s="19">
        <v>2</v>
      </c>
      <c r="D29" s="41"/>
    </row>
    <row r="30" spans="1:4" ht="18" customHeight="1" thickBot="1">
      <c r="A30" s="30" t="s">
        <v>76</v>
      </c>
      <c r="B30" s="29" t="s">
        <v>75</v>
      </c>
      <c r="C30" s="18">
        <f>C31</f>
        <v>4400</v>
      </c>
      <c r="D30" s="41"/>
    </row>
    <row r="31" spans="1:4" ht="33.75" customHeight="1" thickBot="1">
      <c r="A31" s="32" t="s">
        <v>77</v>
      </c>
      <c r="B31" s="31" t="s">
        <v>78</v>
      </c>
      <c r="C31" s="19">
        <v>4400</v>
      </c>
      <c r="D31" s="41"/>
    </row>
    <row r="32" spans="1:4" ht="27.75" customHeight="1" thickBot="1">
      <c r="A32" s="21" t="s">
        <v>58</v>
      </c>
      <c r="B32" s="5" t="s">
        <v>19</v>
      </c>
      <c r="C32" s="14">
        <f>C33+C49</f>
        <v>21927.297409999999</v>
      </c>
      <c r="D32" s="41"/>
    </row>
    <row r="33" spans="1:4" ht="54.75" customHeight="1" thickBot="1">
      <c r="A33" s="21" t="s">
        <v>59</v>
      </c>
      <c r="B33" s="5" t="s">
        <v>20</v>
      </c>
      <c r="C33" s="18">
        <f>C34+C40+C38+C42</f>
        <v>21927.297409999999</v>
      </c>
      <c r="D33" s="41"/>
    </row>
    <row r="34" spans="1:4" ht="47.25" customHeight="1" thickBot="1">
      <c r="A34" s="21" t="s">
        <v>60</v>
      </c>
      <c r="B34" s="11" t="s">
        <v>21</v>
      </c>
      <c r="C34" s="14">
        <f>C35+C36+C37</f>
        <v>9705.3000000000011</v>
      </c>
      <c r="D34" s="41"/>
    </row>
    <row r="35" spans="1:4" ht="73.5" customHeight="1" thickBot="1">
      <c r="A35" s="23" t="s">
        <v>61</v>
      </c>
      <c r="B35" s="12" t="s">
        <v>22</v>
      </c>
      <c r="C35" s="15">
        <v>358.6</v>
      </c>
      <c r="D35" s="41"/>
    </row>
    <row r="36" spans="1:4" ht="61.5" customHeight="1" thickBot="1">
      <c r="A36" s="25" t="s">
        <v>62</v>
      </c>
      <c r="B36" s="12" t="s">
        <v>23</v>
      </c>
      <c r="C36" s="15">
        <v>8282.7000000000007</v>
      </c>
      <c r="D36" s="41"/>
    </row>
    <row r="37" spans="1:4" ht="60.75" customHeight="1" thickBot="1">
      <c r="A37" s="25" t="s">
        <v>63</v>
      </c>
      <c r="B37" s="12" t="s">
        <v>24</v>
      </c>
      <c r="C37" s="20">
        <v>1064</v>
      </c>
      <c r="D37" s="41"/>
    </row>
    <row r="38" spans="1:4" ht="60.75" customHeight="1" thickBot="1">
      <c r="A38" s="33" t="s">
        <v>71</v>
      </c>
      <c r="B38" s="34" t="s">
        <v>72</v>
      </c>
      <c r="C38" s="35">
        <f>C39</f>
        <v>4000</v>
      </c>
      <c r="D38" s="41"/>
    </row>
    <row r="39" spans="1:4" ht="42" customHeight="1" thickBot="1">
      <c r="A39" s="26" t="s">
        <v>64</v>
      </c>
      <c r="B39" s="16" t="s">
        <v>25</v>
      </c>
      <c r="C39" s="39">
        <v>4000</v>
      </c>
      <c r="D39" s="41"/>
    </row>
    <row r="40" spans="1:4" ht="44.25" customHeight="1" thickBot="1">
      <c r="A40" s="24" t="s">
        <v>65</v>
      </c>
      <c r="B40" s="17" t="s">
        <v>26</v>
      </c>
      <c r="C40" s="40">
        <f>C41</f>
        <v>163</v>
      </c>
      <c r="D40" s="41"/>
    </row>
    <row r="41" spans="1:4" ht="81" customHeight="1" thickBot="1">
      <c r="A41" s="27" t="s">
        <v>66</v>
      </c>
      <c r="B41" s="6" t="s">
        <v>27</v>
      </c>
      <c r="C41" s="19">
        <v>163</v>
      </c>
      <c r="D41" s="41"/>
    </row>
    <row r="42" spans="1:4" ht="27" customHeight="1" thickBot="1">
      <c r="A42" s="28" t="s">
        <v>67</v>
      </c>
      <c r="B42" s="5" t="s">
        <v>28</v>
      </c>
      <c r="C42" s="14">
        <f>C43+C44+C45+C46+C47+C48</f>
        <v>8058.9974099999999</v>
      </c>
      <c r="D42" s="41"/>
    </row>
    <row r="43" spans="1:4" ht="127.5" customHeight="1" thickBot="1">
      <c r="A43" s="27" t="s">
        <v>68</v>
      </c>
      <c r="B43" s="6" t="s">
        <v>29</v>
      </c>
      <c r="C43" s="15">
        <v>2940.5</v>
      </c>
      <c r="D43" s="41"/>
    </row>
    <row r="44" spans="1:4" ht="46.5" customHeight="1" thickBot="1">
      <c r="A44" s="27" t="s">
        <v>69</v>
      </c>
      <c r="B44" s="6" t="s">
        <v>30</v>
      </c>
      <c r="C44" s="15">
        <v>118.49741</v>
      </c>
      <c r="D44" s="41"/>
    </row>
    <row r="45" spans="1:4" ht="69.75" customHeight="1" thickBot="1">
      <c r="A45" s="27" t="s">
        <v>69</v>
      </c>
      <c r="B45" s="6" t="s">
        <v>31</v>
      </c>
      <c r="C45" s="19">
        <v>0</v>
      </c>
      <c r="D45" s="41"/>
    </row>
    <row r="46" spans="1:4" ht="59.25" customHeight="1" thickBot="1">
      <c r="A46" s="27" t="s">
        <v>69</v>
      </c>
      <c r="B46" s="6" t="s">
        <v>32</v>
      </c>
      <c r="C46" s="19">
        <v>5000</v>
      </c>
      <c r="D46" s="41"/>
    </row>
    <row r="47" spans="1:4" ht="36.75" customHeight="1" thickBot="1">
      <c r="A47" s="27" t="s">
        <v>69</v>
      </c>
      <c r="B47" s="6" t="s">
        <v>33</v>
      </c>
      <c r="C47" s="19"/>
      <c r="D47" s="41"/>
    </row>
    <row r="48" spans="1:4" ht="61.5" customHeight="1" thickBot="1">
      <c r="A48" s="27" t="s">
        <v>69</v>
      </c>
      <c r="B48" s="6" t="s">
        <v>34</v>
      </c>
      <c r="C48" s="19">
        <v>0</v>
      </c>
      <c r="D48" s="41"/>
    </row>
    <row r="49" spans="1:4" ht="42.75" customHeight="1" thickBot="1">
      <c r="A49" s="27" t="s">
        <v>70</v>
      </c>
      <c r="B49" s="6" t="s">
        <v>35</v>
      </c>
      <c r="C49" s="19">
        <v>0</v>
      </c>
      <c r="D49" s="41"/>
    </row>
    <row r="50" spans="1:4" ht="15.75" thickBot="1">
      <c r="A50" s="13"/>
      <c r="B50" s="5" t="s">
        <v>36</v>
      </c>
      <c r="C50" s="14">
        <f>C13+C32</f>
        <v>28836.49741</v>
      </c>
      <c r="D50" s="41"/>
    </row>
    <row r="51" spans="1:4">
      <c r="A51" s="1"/>
    </row>
    <row r="52" spans="1:4">
      <c r="A52" s="1"/>
    </row>
    <row r="53" spans="1:4">
      <c r="A53" s="1"/>
    </row>
  </sheetData>
  <mergeCells count="11">
    <mergeCell ref="B8:C8"/>
    <mergeCell ref="A9:C9"/>
    <mergeCell ref="A10:C10"/>
    <mergeCell ref="A11:A12"/>
    <mergeCell ref="B11:B12"/>
    <mergeCell ref="C11:C12"/>
    <mergeCell ref="A1:C1"/>
    <mergeCell ref="A2:C2"/>
    <mergeCell ref="A3:C3"/>
    <mergeCell ref="A6:C6"/>
    <mergeCell ref="A7:C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2025-02-26T08:34:13Z</dcterms:modified>
</cp:coreProperties>
</file>