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3" i="1"/>
  <c r="F22" s="1"/>
  <c r="F21" s="1"/>
  <c r="F82"/>
  <c r="F18"/>
  <c r="F17" s="1"/>
  <c r="F16" s="1"/>
  <c r="F116"/>
  <c r="F113"/>
  <c r="F112" s="1"/>
  <c r="F111" s="1"/>
  <c r="F110" s="1"/>
  <c r="F100"/>
  <c r="F99" s="1"/>
  <c r="F97" s="1"/>
  <c r="F95" s="1"/>
  <c r="F93"/>
  <c r="F92" s="1"/>
  <c r="F86"/>
  <c r="F84"/>
  <c r="F79"/>
  <c r="F69"/>
  <c r="F68" s="1"/>
  <c r="F74"/>
  <c r="F64"/>
  <c r="F63" s="1"/>
  <c r="F62" s="1"/>
  <c r="F61" s="1"/>
  <c r="F60" s="1"/>
  <c r="F55"/>
  <c r="F57"/>
  <c r="F49"/>
  <c r="F48" s="1"/>
  <c r="F47" s="1"/>
  <c r="F46" s="1"/>
  <c r="F42"/>
  <c r="F41" s="1"/>
  <c r="F40" s="1"/>
  <c r="F39" s="1"/>
  <c r="F37"/>
  <c r="F36" s="1"/>
  <c r="F35" s="1"/>
  <c r="F33"/>
  <c r="F32" s="1"/>
  <c r="F31" s="1"/>
  <c r="F54" l="1"/>
  <c r="F53" s="1"/>
  <c r="F52" s="1"/>
  <c r="F51" s="1"/>
  <c r="F67"/>
  <c r="F78"/>
  <c r="F77" s="1"/>
  <c r="F76" s="1"/>
  <c r="F15"/>
  <c r="F66" l="1"/>
  <c r="F14" s="1"/>
</calcChain>
</file>

<file path=xl/sharedStrings.xml><?xml version="1.0" encoding="utf-8"?>
<sst xmlns="http://schemas.openxmlformats.org/spreadsheetml/2006/main" count="358" uniqueCount="160">
  <si>
    <t>Приложение 4</t>
  </si>
  <si>
    <t xml:space="preserve">к решению Совета народных депутатов Новопокровского сельского поселения </t>
  </si>
  <si>
    <t>Приложение 7</t>
  </si>
  <si>
    <r>
      <t>к решению Совета народных депутатов Новопокровского сельского поселения «</t>
    </r>
    <r>
      <rPr>
        <sz val="11"/>
        <color theme="1"/>
        <rFont val="Times New Roman"/>
        <family val="1"/>
        <charset val="204"/>
      </rPr>
      <t xml:space="preserve">О внесении изменений и дополнений в решение Совета народных депутатов Новопокровского сельского поселения от 27 декабря 2023 года № 64 «О бюджете Новопокровского сельского поселения на 2024 год и на плановый  период 2025 и 2026 годов» </t>
    </r>
  </si>
  <si>
    <t>на 2024 год</t>
  </si>
  <si>
    <t>тыс.рублей</t>
  </si>
  <si>
    <t>Наименование</t>
  </si>
  <si>
    <t>Рз</t>
  </si>
  <si>
    <t>ПР</t>
  </si>
  <si>
    <t>ЦСР</t>
  </si>
  <si>
    <t>ВР</t>
  </si>
  <si>
    <t>Сумма</t>
  </si>
  <si>
    <t>ВСЕГО:</t>
  </si>
  <si>
    <t>ОБЩЕГОСУДАРСТВЕННЫЕ ВОПРОСЫ</t>
  </si>
  <si>
    <t>О1</t>
  </si>
  <si>
    <t>Функционирование высшего должностного лица субъекта Российской Федерации и муниципального образования</t>
  </si>
  <si>
    <t>О2</t>
  </si>
  <si>
    <t>Муниципальная программа «Развитие муниципального  управления  Новопокровского сельского поселения»</t>
  </si>
  <si>
    <t>02 0 00 00000</t>
  </si>
  <si>
    <t>Основное мероприятие «Финансовое и материально-техническое обеспечение функций органов местного самоуправления»</t>
  </si>
  <si>
    <t>02 0 01 00000</t>
  </si>
  <si>
    <t>Расходы на обеспечение функций муниципальных органов местного самоуправления (Расходы на выплаты персоналу в целях обеспечения выполнения функций государственными (муниципальными)  органами, казенными учреждениями, органами управления государственными внебюджетными фондами)</t>
  </si>
  <si>
    <t>02 0 01 92010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</si>
  <si>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</si>
  <si>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О4</t>
  </si>
  <si>
    <t>Выполнение других расходных обязательств (Иные бюджетные ассигнования)</t>
  </si>
  <si>
    <t>02 0 01 90200</t>
  </si>
  <si>
    <t>Расходы на обеспечение функций муниципальных органов местного самоуправления (Закупка товаров, работ и услуг для обеспечения государственных (муниципальных)  нужд)</t>
  </si>
  <si>
    <t>Расходы на проведение выборов и референдумов</t>
  </si>
  <si>
    <t>(Иные бюджетные ассигнования)</t>
  </si>
  <si>
    <t>Резервные фонды</t>
  </si>
  <si>
    <t>Основное мероприятие  «Управление резервным фондом органов местного самоуправления»</t>
  </si>
  <si>
    <t>02 0 02 00000</t>
  </si>
  <si>
    <t>Резервный фонд органов местного самоуправления  (финансовое обеспечение непредвиденных расходов) (Иные бюджетные ассигнования)</t>
  </si>
  <si>
    <t>02 0 02 90540</t>
  </si>
  <si>
    <t>Другие общегосударственные вопросы</t>
  </si>
  <si>
    <t>Расходы на обеспечение функций муниципальных органов местного самоуправления (Межбюджетные трансферты)</t>
  </si>
  <si>
    <t>НАЦИОНАЛЬНАЯ ОБОРОНА</t>
  </si>
  <si>
    <t>Мобилизационная и вневойсковая подготовка</t>
  </si>
  <si>
    <t>Основное мероприятие «Осуществление полномочий по первичному воинскому  учету на территориях, где отсутствуют военные комиссариаты»</t>
  </si>
  <si>
    <t>02 0 04 00000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</si>
  <si>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</si>
  <si>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02 0 04 51180</t>
  </si>
  <si>
    <t>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 нужд)</t>
  </si>
  <si>
    <t>НАЦИОНАЛЬНАЯ БЕЗОПАСНОСТЬ И ПРАВООХРАНИТЕЛЬНАЯ ДЕЯТЕЛЬНОСТЬ</t>
  </si>
  <si>
    <t>О3</t>
  </si>
  <si>
    <t>Обеспечение пожарной безопасности</t>
  </si>
  <si>
    <t>03 0 00 00000</t>
  </si>
  <si>
    <t>Подпрограмма «Развитие и модернизация защиты населения от угроз чрезвычайных ситуаций и пожаров»</t>
  </si>
  <si>
    <t>03 4 00 00000</t>
  </si>
  <si>
    <t>Основное мероприятие «Предоставление субсидий на поддержку некоммерческих организаций в целях обеспечения деятельности добровольной пожарной команды на территории Новопокровского сельского поселения»</t>
  </si>
  <si>
    <t>03 4 02 00000</t>
  </si>
  <si>
    <t>Субсидии некоммерческим организациям (Предоставление субсидий федеральным бюджетным, автономным учреждениям и иным некоммерческим организациям)</t>
  </si>
  <si>
    <t>03 4 02 91440</t>
  </si>
  <si>
    <t>НАЦИОНАЛЬНАЯ ЭКОНОМИКА</t>
  </si>
  <si>
    <t>Дорожное хозяйство (дорожные фонды)</t>
  </si>
  <si>
    <t>О9</t>
  </si>
  <si>
    <t>Муниципальная программа «Благоустройство территории и развитие жилищно-коммунального хозяйства  Новопокровского сельского поселения»</t>
  </si>
  <si>
    <t>Подпрограмма «Осуществление дорожной деятельности в части содержания и ремонта автомобильных дорог местного значения в границах Новопокровского сельского поселения Новохоперского муниципального района Воронежской области»</t>
  </si>
  <si>
    <t>03 3 00 00000</t>
  </si>
  <si>
    <t>Основное мероприятие «Содержание автомобильных дорог общего пользования местного значения и сооружений на них»</t>
  </si>
  <si>
    <t>03 3 01 00000</t>
  </si>
  <si>
    <t>Развитие сети автомобильных дорог общего пользования местного значения (Закупка товаров, работ и услуг для обеспечения государственных (муниципальных)  нужд)</t>
  </si>
  <si>
    <t>03 3 01 90020</t>
  </si>
  <si>
    <t>Основное мероприятие «Ремонт автомобильных дорог общего пользования местного значения и сооружений на них»</t>
  </si>
  <si>
    <t>03 3 02 00000</t>
  </si>
  <si>
    <t>03 3 02 90020</t>
  </si>
  <si>
    <t>Капитальный ремонт и ремонт автомобильных дорог общего пользования местного значения</t>
  </si>
  <si>
    <t>03 3 02 S8850</t>
  </si>
  <si>
    <t>Другие вопросы в области национальной экономики</t>
  </si>
  <si>
    <t>Подпрограмма «Содержание объектов внешнего благоустройства Новопокровского сельского поселения»</t>
  </si>
  <si>
    <t>03 1 00 00000</t>
  </si>
  <si>
    <t>Основное мероприятие «Благоустройство территорий и развитие жилищно-коммунального хозяйства Новопокровского сельского поселения, обеспечение безопасности жизнедеятельности и охрана окружающей среды»</t>
  </si>
  <si>
    <t>03 1 04L5760</t>
  </si>
  <si>
    <r>
      <t xml:space="preserve">Обеспечение комплексного развития сельских территорий  </t>
    </r>
    <r>
      <rPr>
        <sz val="11"/>
        <color theme="1"/>
        <rFont val="Times New Roman"/>
        <family val="1"/>
        <charset val="204"/>
      </rPr>
      <t>(Закупка товаров, работ и услуг для обеспечения государственных (муниципальных)  нужд)</t>
    </r>
  </si>
  <si>
    <t>03 1 04L 5760</t>
  </si>
  <si>
    <t>ЖИЛИЩНО-КОММУНАЛЬНОЕ ХОЗЯЙСТВО</t>
  </si>
  <si>
    <t>О5</t>
  </si>
  <si>
    <t>Коммунальное хозяйство</t>
  </si>
  <si>
    <t>Основное мероприятие «Ремонт и содержание объектов водоснабжения»</t>
  </si>
  <si>
    <t>03 0 01 00000</t>
  </si>
  <si>
    <t>03 0 01 S8910</t>
  </si>
  <si>
    <t>Мероприятия по ремонту и содержанию объектов водоснабжения (Закупка товаров, работ и услуг для обеспечения государственных (муниципальных)  нужд)</t>
  </si>
  <si>
    <t>03 001 90120</t>
  </si>
  <si>
    <t>03 0 01 90120</t>
  </si>
  <si>
    <t>Основное мероприятие «Обустройство контейнерных площадок</t>
  </si>
  <si>
    <t>03 0 01 S8000</t>
  </si>
  <si>
    <t>Выполнение других расходных обязательств по коммунальному хозяйству (Закупка товаров, работ и услуг для обеспечения государственных (муниципальных)  нужд</t>
  </si>
  <si>
    <t>Благоустройство</t>
  </si>
  <si>
    <t>Основное мероприятие «Уличное освещение»</t>
  </si>
  <si>
    <t>03 1 01 00000</t>
  </si>
  <si>
    <t>Расходы на уличное освещение (Закупка товаров, работ и услуг для обеспечения государственных (муниципальных)  нужд)</t>
  </si>
  <si>
    <t>03 1 01 S8670</t>
  </si>
  <si>
    <t>Организация уличного освещения (Закупка товаров, работ и услуг для обеспечения государственных (муниципальных)  нужд)</t>
  </si>
  <si>
    <t>03 1 01 90010</t>
  </si>
  <si>
    <t>Основное мероприятие «Озеленение»</t>
  </si>
  <si>
    <t>03 1 02 00000</t>
  </si>
  <si>
    <t>Озеленение поселения (Закупка товаров, работ и услуг для обеспечения государственных (муниципальных)  нужд)</t>
  </si>
  <si>
    <t>03 1 02 90030</t>
  </si>
  <si>
    <t>Основное мероприятие «Организация и содержание мест захоронения»</t>
  </si>
  <si>
    <t>03 1 03 00000</t>
  </si>
  <si>
    <t>Организация  и содержание мест захоронения (Закупка товаров, работ и услуг для обеспечения государственных (муниципальных)  нужд)</t>
  </si>
  <si>
    <t>03 1 03 90040</t>
  </si>
  <si>
    <t>Основное мероприятие «Благоустройство населенных пунктов Новопокровского сельского поселения, обеспечение безопасности жизнедеятельности и охрана окружающей среды»</t>
  </si>
  <si>
    <t>03 1 04 00000</t>
  </si>
  <si>
    <t>Прочие мероприятия по благоустройству (Закупка товаров, работ и услуг для обеспечения государственных (муниципальных)  нужд)</t>
  </si>
  <si>
    <t>03 1 04 90050</t>
  </si>
  <si>
    <t>Основное мероприятие «Благоустройство сельских территорий»</t>
  </si>
  <si>
    <t>Обеспечение комплексного развития сельских территорий (Межбюджетные трансферты)</t>
  </si>
  <si>
    <t>Основное мероприятие «Благоустройство территорий муниципальных образований (Социальное обустройство)»</t>
  </si>
  <si>
    <t>03 1 04S8070</t>
  </si>
  <si>
    <t>Основное мероприятие «Благоустройство территорий муниципальных образований(Социальное обустройство)(софинансирование)»</t>
  </si>
  <si>
    <t>Подпрограмма «Благоустройство детских площадок Новопокровского сельского поселения»</t>
  </si>
  <si>
    <t>03 2 00 00000</t>
  </si>
  <si>
    <t>Основное мероприятие «Благоустройство детских площадок Новопокровского сельского поселения»</t>
  </si>
  <si>
    <t>03 2 02 00000</t>
  </si>
  <si>
    <t>Содержание  детских площадок Новопокровского сельского поселения» (Закупка товаров, работ и услуг для обеспечения государственных (муниципальных)  нужд)</t>
  </si>
  <si>
    <t>03 2 02 90180</t>
  </si>
  <si>
    <t>КУЛЬТУРА, КИНЕМАТОГРАФИЯ</t>
  </si>
  <si>
    <t>О8</t>
  </si>
  <si>
    <t>Культура</t>
  </si>
  <si>
    <t>Муниципальная программа «Развитие культуры Новопокровского сельского поселения»</t>
  </si>
  <si>
    <t>01 0 00 00000</t>
  </si>
  <si>
    <t>Основное мероприятие «Культурно-досуговая деятельность на территории Новопокровского сельского поселения»</t>
  </si>
  <si>
    <t>01 0 01 00000</t>
  </si>
  <si>
    <t>Расходы на обеспечение деятельности (оказание услуг) государственных учреждений (Расходы на выплаты персоналу в целях обеспечения выполнения функций государственными (муниципальными)  органами, казенными учреждениями, органами управления государственными внебюджетными фондами)</t>
  </si>
  <si>
    <t>01 0 01 90590</t>
  </si>
  <si>
    <t>Расходы на обеспечение деятельности (оказание услуг) государственных учреждений  (Закупка товаров, работ и услуг для обеспечения государственных (муниципальных)  нужд)</t>
  </si>
  <si>
    <t>01 0 0170100</t>
  </si>
  <si>
    <t>Основное мероприятие «Развитие библиотечно-информационной деятельности  Новопокровского сельского поселения»</t>
  </si>
  <si>
    <t>01 0 02 00000</t>
  </si>
  <si>
    <t>Поддержка отрасли культуры (Закупка товаров, работ и услуг для обеспечения государственных (муниципальных)  нужд)</t>
  </si>
  <si>
    <t>01 0 02 L5190</t>
  </si>
  <si>
    <t>Поддержка отрасли культуры (Межбюджетные трансферты)</t>
  </si>
  <si>
    <t>Расходы на обеспечение деятельности (оказание услуг) государственных учреждений (библиотек) (Расходы на выплаты персоналу в целях обеспечения выполнения функций государственными (муниципальными)  органами, казенными учреждениями, органами управления государственными внебюджетными фондами)</t>
  </si>
  <si>
    <t>01 0 02 91590</t>
  </si>
  <si>
    <t>Расходы на обеспечение деятельности (оказание услуг) государственных учреждений (библиотек) (Закупка товаров, работ и услуг для обеспечения государственных (муниципальных)  нужд)</t>
  </si>
  <si>
    <t>СОЦИАЛЬНАЯ ПОЛИТИКА</t>
  </si>
  <si>
    <t>Пенсионное обеспечение</t>
  </si>
  <si>
    <t>Муниципальная программа «Развитие муниципального управления  Новопокровского сельского поселения»</t>
  </si>
  <si>
    <t>Основное мероприятие «Организация обеспечения социальных выплат отдельным категориям граждан»</t>
  </si>
  <si>
    <t>02 0 05 00000</t>
  </si>
  <si>
    <t>Доплаты к пенсиям муниципальных служащих Новопокровского сельского поселения Новохоперского муниципального района (Социальное обеспечение и иные выплаты населению)</t>
  </si>
  <si>
    <t>02 0 05 90470</t>
  </si>
  <si>
    <t>Обслуживание государственного муниципального долга</t>
  </si>
  <si>
    <t>02 0 01 97880</t>
  </si>
  <si>
    <t>Распределение бюджетных ассигнований по разделам, подразделам,                                                                                                                                                                                                                                                                                                                                                                                                   целевым статьям (муниципальным программам поселения),                                                                                                                                                                                                                                                                                                                                                                                                                        группам видов расходов классификации расходов  бюджета                                                                                                                                                                                                                                                                                                                                                                                                                       поселения</t>
  </si>
  <si>
    <t>01</t>
  </si>
  <si>
    <t>07</t>
  </si>
  <si>
    <t>02</t>
  </si>
  <si>
    <t>03</t>
  </si>
  <si>
    <t>05</t>
  </si>
  <si>
    <t>08</t>
  </si>
  <si>
    <t>04</t>
  </si>
  <si>
    <t>09</t>
  </si>
  <si>
    <t>02 0 01 70100</t>
  </si>
  <si>
    <t>Иные бюджетные ассигнования</t>
  </si>
  <si>
    <t>Основное мероприятие «Процентные платежи по муниципальному долгу Новопокровского сельского поселения»</t>
  </si>
  <si>
    <t>Процентные платежи по муниципальному долгу Новопокровского сельского поселения(обслуживание государственного муниципального долга"</t>
  </si>
  <si>
    <t xml:space="preserve">«20 »  декабря     2024 г.№95 </t>
  </si>
</sst>
</file>

<file path=xl/styles.xml><?xml version="1.0" encoding="utf-8"?>
<styleSheet xmlns="http://schemas.openxmlformats.org/spreadsheetml/2006/main">
  <numFmts count="1">
    <numFmt numFmtId="164" formatCode="0.00000"/>
  </numFmts>
  <fonts count="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justify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0" xfId="0" applyFont="1"/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4" fillId="0" borderId="7" xfId="0" applyFont="1" applyBorder="1" applyAlignment="1">
      <alignment wrapText="1"/>
    </xf>
    <xf numFmtId="0" fontId="4" fillId="0" borderId="3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  <xf numFmtId="3" fontId="4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49" fontId="3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/>
    <xf numFmtId="164" fontId="2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 vertical="top"/>
    </xf>
    <xf numFmtId="164" fontId="3" fillId="0" borderId="4" xfId="0" applyNumberFormat="1" applyFont="1" applyBorder="1" applyAlignment="1">
      <alignment horizontal="center" vertical="top"/>
    </xf>
    <xf numFmtId="164" fontId="4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9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3" fillId="0" borderId="8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1"/>
  <sheetViews>
    <sheetView tabSelected="1" workbookViewId="0">
      <selection activeCell="A3" sqref="A3:F3"/>
    </sheetView>
  </sheetViews>
  <sheetFormatPr defaultRowHeight="15"/>
  <cols>
    <col min="1" max="1" width="36.42578125" customWidth="1"/>
    <col min="2" max="2" width="6.28515625" customWidth="1"/>
    <col min="3" max="3" width="6.42578125" customWidth="1"/>
    <col min="4" max="4" width="15.42578125" customWidth="1"/>
    <col min="6" max="6" width="13.5703125" customWidth="1"/>
  </cols>
  <sheetData>
    <row r="1" spans="1:12" ht="15.75">
      <c r="A1" s="42" t="s">
        <v>0</v>
      </c>
      <c r="B1" s="42"/>
      <c r="C1" s="42"/>
      <c r="D1" s="42"/>
      <c r="E1" s="42"/>
      <c r="F1" s="42"/>
    </row>
    <row r="2" spans="1:12" ht="15.75">
      <c r="A2" s="42" t="s">
        <v>1</v>
      </c>
      <c r="B2" s="42"/>
      <c r="C2" s="42"/>
      <c r="D2" s="42"/>
      <c r="E2" s="42"/>
      <c r="F2" s="42"/>
    </row>
    <row r="3" spans="1:12" ht="15" customHeight="1">
      <c r="A3" s="42" t="s">
        <v>159</v>
      </c>
      <c r="B3" s="42"/>
      <c r="C3" s="42"/>
      <c r="D3" s="42"/>
      <c r="E3" s="42"/>
      <c r="F3" s="42"/>
    </row>
    <row r="4" spans="1:12">
      <c r="A4" s="2"/>
    </row>
    <row r="5" spans="1:12" ht="15.75">
      <c r="A5" s="42" t="s">
        <v>2</v>
      </c>
      <c r="B5" s="42"/>
      <c r="C5" s="42"/>
      <c r="D5" s="42"/>
      <c r="E5" s="42"/>
      <c r="F5" s="42"/>
    </row>
    <row r="6" spans="1:12" ht="63" customHeight="1">
      <c r="A6" s="43" t="s">
        <v>3</v>
      </c>
      <c r="B6" s="43"/>
      <c r="C6" s="43"/>
      <c r="D6" s="43"/>
      <c r="E6" s="43"/>
      <c r="F6" s="43"/>
    </row>
    <row r="7" spans="1:12">
      <c r="A7" s="3"/>
    </row>
    <row r="8" spans="1:12" ht="52.5" customHeight="1">
      <c r="A8" s="39" t="s">
        <v>146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2" ht="18.75">
      <c r="A9" s="4" t="s">
        <v>4</v>
      </c>
    </row>
    <row r="10" spans="1:12" ht="16.5" thickBot="1">
      <c r="A10" s="41" t="s">
        <v>5</v>
      </c>
      <c r="B10" s="41"/>
      <c r="C10" s="41"/>
      <c r="D10" s="41"/>
      <c r="E10" s="41"/>
      <c r="F10" s="41"/>
    </row>
    <row r="11" spans="1:12" ht="15.75" thickBot="1">
      <c r="A11" s="5" t="s">
        <v>6</v>
      </c>
      <c r="B11" s="6" t="s">
        <v>7</v>
      </c>
      <c r="C11" s="6" t="s">
        <v>8</v>
      </c>
      <c r="D11" s="6" t="s">
        <v>9</v>
      </c>
      <c r="E11" s="6" t="s">
        <v>10</v>
      </c>
      <c r="F11" s="7" t="s">
        <v>11</v>
      </c>
    </row>
    <row r="12" spans="1:12" ht="15.75" thickBot="1">
      <c r="A12" s="8"/>
    </row>
    <row r="13" spans="1:12" ht="15.75" thickBot="1">
      <c r="A13" s="5">
        <v>1</v>
      </c>
      <c r="B13" s="6">
        <v>2</v>
      </c>
      <c r="C13" s="6">
        <v>3</v>
      </c>
      <c r="D13" s="6">
        <v>4</v>
      </c>
      <c r="E13" s="6">
        <v>5</v>
      </c>
      <c r="F13" s="7">
        <v>6</v>
      </c>
    </row>
    <row r="14" spans="1:12" ht="23.25" customHeight="1" thickBot="1">
      <c r="A14" s="9" t="s">
        <v>12</v>
      </c>
      <c r="B14" s="10"/>
      <c r="C14" s="10"/>
      <c r="D14" s="10"/>
      <c r="E14" s="10"/>
      <c r="F14" s="31">
        <f>F15+F39+F45+F51+F66+F95+F110+F116</f>
        <v>31414.538189999996</v>
      </c>
    </row>
    <row r="15" spans="1:12" ht="35.25" customHeight="1" thickBot="1">
      <c r="A15" s="9" t="s">
        <v>13</v>
      </c>
      <c r="B15" s="10" t="s">
        <v>14</v>
      </c>
      <c r="C15" s="10"/>
      <c r="D15" s="10"/>
      <c r="E15" s="10"/>
      <c r="F15" s="31">
        <f>F16+F21+F31+F35</f>
        <v>5947.5144300000002</v>
      </c>
    </row>
    <row r="16" spans="1:12" ht="55.5" customHeight="1" thickBot="1">
      <c r="A16" s="9" t="s">
        <v>15</v>
      </c>
      <c r="B16" s="10" t="s">
        <v>14</v>
      </c>
      <c r="C16" s="10" t="s">
        <v>16</v>
      </c>
      <c r="D16" s="11"/>
      <c r="E16" s="11"/>
      <c r="F16" s="32">
        <f>F17</f>
        <v>1473.9309400000002</v>
      </c>
    </row>
    <row r="17" spans="1:6" ht="50.25" customHeight="1" thickBot="1">
      <c r="A17" s="12" t="s">
        <v>17</v>
      </c>
      <c r="B17" s="11" t="s">
        <v>14</v>
      </c>
      <c r="C17" s="11" t="s">
        <v>16</v>
      </c>
      <c r="D17" s="11" t="s">
        <v>18</v>
      </c>
      <c r="E17" s="11"/>
      <c r="F17" s="33">
        <f>F18</f>
        <v>1473.9309400000002</v>
      </c>
    </row>
    <row r="18" spans="1:6" ht="62.25" customHeight="1" thickBot="1">
      <c r="A18" s="12" t="s">
        <v>19</v>
      </c>
      <c r="B18" s="11" t="s">
        <v>14</v>
      </c>
      <c r="C18" s="11" t="s">
        <v>16</v>
      </c>
      <c r="D18" s="11" t="s">
        <v>20</v>
      </c>
      <c r="E18" s="11"/>
      <c r="F18" s="33">
        <f>F20+F19</f>
        <v>1473.9309400000002</v>
      </c>
    </row>
    <row r="19" spans="1:6" ht="102" customHeight="1" thickBot="1">
      <c r="A19" s="12" t="s">
        <v>21</v>
      </c>
      <c r="B19" s="11" t="s">
        <v>14</v>
      </c>
      <c r="C19" s="11" t="s">
        <v>16</v>
      </c>
      <c r="D19" s="11" t="s">
        <v>155</v>
      </c>
      <c r="E19" s="11">
        <v>100</v>
      </c>
      <c r="F19" s="34">
        <v>84.046700000000001</v>
      </c>
    </row>
    <row r="20" spans="1:6" ht="135.75" customHeight="1" thickBot="1">
      <c r="A20" s="12" t="s">
        <v>21</v>
      </c>
      <c r="B20" s="11" t="s">
        <v>14</v>
      </c>
      <c r="C20" s="11" t="s">
        <v>16</v>
      </c>
      <c r="D20" s="11" t="s">
        <v>22</v>
      </c>
      <c r="E20" s="11">
        <v>100</v>
      </c>
      <c r="F20" s="34">
        <v>1389.8842400000001</v>
      </c>
    </row>
    <row r="21" spans="1:6" ht="86.25" customHeight="1" thickBot="1">
      <c r="A21" s="9" t="s">
        <v>23</v>
      </c>
      <c r="B21" s="10" t="s">
        <v>14</v>
      </c>
      <c r="C21" s="10" t="s">
        <v>24</v>
      </c>
      <c r="D21" s="11"/>
      <c r="E21" s="11"/>
      <c r="F21" s="32">
        <f>F22</f>
        <v>3999.7044900000005</v>
      </c>
    </row>
    <row r="22" spans="1:6" ht="50.25" customHeight="1" thickBot="1">
      <c r="A22" s="12" t="s">
        <v>17</v>
      </c>
      <c r="B22" s="11" t="s">
        <v>14</v>
      </c>
      <c r="C22" s="11" t="s">
        <v>24</v>
      </c>
      <c r="D22" s="11" t="s">
        <v>18</v>
      </c>
      <c r="E22" s="11"/>
      <c r="F22" s="33">
        <f>F23</f>
        <v>3999.7044900000005</v>
      </c>
    </row>
    <row r="23" spans="1:6" ht="63" customHeight="1" thickBot="1">
      <c r="A23" s="12" t="s">
        <v>19</v>
      </c>
      <c r="B23" s="11" t="s">
        <v>14</v>
      </c>
      <c r="C23" s="11" t="s">
        <v>24</v>
      </c>
      <c r="D23" s="11" t="s">
        <v>20</v>
      </c>
      <c r="E23" s="11"/>
      <c r="F23" s="33">
        <f>F24+F25+F26+F27</f>
        <v>3999.7044900000005</v>
      </c>
    </row>
    <row r="24" spans="1:6" ht="53.25" customHeight="1" thickBot="1">
      <c r="A24" s="12" t="s">
        <v>25</v>
      </c>
      <c r="B24" s="11" t="s">
        <v>14</v>
      </c>
      <c r="C24" s="11" t="s">
        <v>24</v>
      </c>
      <c r="D24" s="11" t="s">
        <v>26</v>
      </c>
      <c r="E24" s="11">
        <v>850</v>
      </c>
      <c r="F24" s="33">
        <v>10.494</v>
      </c>
    </row>
    <row r="25" spans="1:6" ht="138.75" customHeight="1" thickBot="1">
      <c r="A25" s="12" t="s">
        <v>21</v>
      </c>
      <c r="B25" s="11" t="s">
        <v>14</v>
      </c>
      <c r="C25" s="11" t="s">
        <v>24</v>
      </c>
      <c r="D25" s="11" t="s">
        <v>22</v>
      </c>
      <c r="E25" s="11">
        <v>100</v>
      </c>
      <c r="F25" s="33">
        <v>2071.6675100000002</v>
      </c>
    </row>
    <row r="26" spans="1:6" ht="92.25" customHeight="1" thickBot="1">
      <c r="A26" s="12" t="s">
        <v>27</v>
      </c>
      <c r="B26" s="11" t="s">
        <v>14</v>
      </c>
      <c r="C26" s="11" t="s">
        <v>24</v>
      </c>
      <c r="D26" s="11" t="s">
        <v>22</v>
      </c>
      <c r="E26" s="11">
        <v>200</v>
      </c>
      <c r="F26" s="33">
        <v>1914.39221</v>
      </c>
    </row>
    <row r="27" spans="1:6" ht="33" customHeight="1" thickBot="1">
      <c r="A27" s="12" t="s">
        <v>156</v>
      </c>
      <c r="B27" s="11" t="s">
        <v>14</v>
      </c>
      <c r="C27" s="11" t="s">
        <v>24</v>
      </c>
      <c r="D27" s="11" t="s">
        <v>22</v>
      </c>
      <c r="E27" s="11">
        <v>850</v>
      </c>
      <c r="F27" s="33">
        <v>3.1507700000000001</v>
      </c>
    </row>
    <row r="28" spans="1:6" ht="34.5" customHeight="1" thickBot="1">
      <c r="A28" s="12" t="s">
        <v>28</v>
      </c>
      <c r="B28" s="25" t="s">
        <v>147</v>
      </c>
      <c r="C28" s="25" t="s">
        <v>148</v>
      </c>
      <c r="D28" s="11" t="s">
        <v>18</v>
      </c>
      <c r="E28" s="11"/>
      <c r="F28" s="33">
        <v>0</v>
      </c>
    </row>
    <row r="29" spans="1:6" ht="36.75" customHeight="1">
      <c r="A29" s="13" t="s">
        <v>28</v>
      </c>
      <c r="B29" s="50" t="s">
        <v>147</v>
      </c>
      <c r="C29" s="50" t="s">
        <v>148</v>
      </c>
      <c r="D29" s="48">
        <v>200290110</v>
      </c>
      <c r="E29" s="48">
        <v>800</v>
      </c>
      <c r="F29" s="52">
        <v>0</v>
      </c>
    </row>
    <row r="30" spans="1:6" ht="25.5" customHeight="1" thickBot="1">
      <c r="A30" s="12" t="s">
        <v>29</v>
      </c>
      <c r="B30" s="51"/>
      <c r="C30" s="51"/>
      <c r="D30" s="49"/>
      <c r="E30" s="49"/>
      <c r="F30" s="53"/>
    </row>
    <row r="31" spans="1:6" ht="24" customHeight="1" thickBot="1">
      <c r="A31" s="9" t="s">
        <v>30</v>
      </c>
      <c r="B31" s="10" t="s">
        <v>14</v>
      </c>
      <c r="C31" s="10">
        <v>11</v>
      </c>
      <c r="D31" s="11"/>
      <c r="E31" s="11"/>
      <c r="F31" s="32">
        <f>F32</f>
        <v>5</v>
      </c>
    </row>
    <row r="32" spans="1:6" ht="51.75" customHeight="1" thickBot="1">
      <c r="A32" s="12" t="s">
        <v>17</v>
      </c>
      <c r="B32" s="11" t="s">
        <v>14</v>
      </c>
      <c r="C32" s="11">
        <v>11</v>
      </c>
      <c r="D32" s="11" t="s">
        <v>18</v>
      </c>
      <c r="E32" s="11"/>
      <c r="F32" s="33">
        <f>F33</f>
        <v>5</v>
      </c>
    </row>
    <row r="33" spans="1:6" ht="46.5" customHeight="1" thickBot="1">
      <c r="A33" s="12" t="s">
        <v>31</v>
      </c>
      <c r="B33" s="11" t="s">
        <v>14</v>
      </c>
      <c r="C33" s="11">
        <v>11</v>
      </c>
      <c r="D33" s="11" t="s">
        <v>32</v>
      </c>
      <c r="E33" s="11"/>
      <c r="F33" s="33">
        <f>F34</f>
        <v>5</v>
      </c>
    </row>
    <row r="34" spans="1:6" ht="79.5" customHeight="1" thickBot="1">
      <c r="A34" s="12" t="s">
        <v>33</v>
      </c>
      <c r="B34" s="11" t="s">
        <v>14</v>
      </c>
      <c r="C34" s="11">
        <v>11</v>
      </c>
      <c r="D34" s="11" t="s">
        <v>34</v>
      </c>
      <c r="E34" s="11">
        <v>800</v>
      </c>
      <c r="F34" s="33">
        <v>5</v>
      </c>
    </row>
    <row r="35" spans="1:6" ht="32.25" customHeight="1" thickBot="1">
      <c r="A35" s="15" t="s">
        <v>35</v>
      </c>
      <c r="B35" s="16" t="s">
        <v>14</v>
      </c>
      <c r="C35" s="10">
        <v>13</v>
      </c>
      <c r="D35" s="10"/>
      <c r="E35" s="10"/>
      <c r="F35" s="32">
        <f>F36</f>
        <v>468.87900000000002</v>
      </c>
    </row>
    <row r="36" spans="1:6" ht="51.75" customHeight="1" thickBot="1">
      <c r="A36" s="17" t="s">
        <v>17</v>
      </c>
      <c r="B36" s="18" t="s">
        <v>14</v>
      </c>
      <c r="C36" s="11">
        <v>13</v>
      </c>
      <c r="D36" s="11" t="s">
        <v>18</v>
      </c>
      <c r="E36" s="11"/>
      <c r="F36" s="33">
        <f>F37</f>
        <v>468.87900000000002</v>
      </c>
    </row>
    <row r="37" spans="1:6" ht="62.25" customHeight="1" thickBot="1">
      <c r="A37" s="17" t="s">
        <v>19</v>
      </c>
      <c r="B37" s="18" t="s">
        <v>14</v>
      </c>
      <c r="C37" s="11">
        <v>13</v>
      </c>
      <c r="D37" s="11" t="s">
        <v>20</v>
      </c>
      <c r="E37" s="11"/>
      <c r="F37" s="33">
        <f>F38</f>
        <v>468.87900000000002</v>
      </c>
    </row>
    <row r="38" spans="1:6" ht="60" customHeight="1" thickBot="1">
      <c r="A38" s="17" t="s">
        <v>36</v>
      </c>
      <c r="B38" s="18" t="s">
        <v>14</v>
      </c>
      <c r="C38" s="11">
        <v>13</v>
      </c>
      <c r="D38" s="11" t="s">
        <v>22</v>
      </c>
      <c r="E38" s="11">
        <v>500</v>
      </c>
      <c r="F38" s="33">
        <v>468.87900000000002</v>
      </c>
    </row>
    <row r="39" spans="1:6" ht="22.5" customHeight="1" thickBot="1">
      <c r="A39" s="15" t="s">
        <v>37</v>
      </c>
      <c r="B39" s="24" t="s">
        <v>149</v>
      </c>
      <c r="C39" s="25"/>
      <c r="D39" s="11"/>
      <c r="E39" s="11"/>
      <c r="F39" s="32">
        <f>F40</f>
        <v>136.184</v>
      </c>
    </row>
    <row r="40" spans="1:6" ht="36.75" customHeight="1" thickBot="1">
      <c r="A40" s="15" t="s">
        <v>38</v>
      </c>
      <c r="B40" s="24" t="s">
        <v>149</v>
      </c>
      <c r="C40" s="26" t="s">
        <v>150</v>
      </c>
      <c r="D40" s="10"/>
      <c r="E40" s="10"/>
      <c r="F40" s="32">
        <f>F41</f>
        <v>136.184</v>
      </c>
    </row>
    <row r="41" spans="1:6" ht="51.75" customHeight="1" thickBot="1">
      <c r="A41" s="17" t="s">
        <v>17</v>
      </c>
      <c r="B41" s="27" t="s">
        <v>149</v>
      </c>
      <c r="C41" s="25" t="s">
        <v>150</v>
      </c>
      <c r="D41" s="11" t="s">
        <v>18</v>
      </c>
      <c r="E41" s="11"/>
      <c r="F41" s="33">
        <f>F42</f>
        <v>136.184</v>
      </c>
    </row>
    <row r="42" spans="1:6" ht="75.75" customHeight="1" thickBot="1">
      <c r="A42" s="17" t="s">
        <v>39</v>
      </c>
      <c r="B42" s="27" t="s">
        <v>149</v>
      </c>
      <c r="C42" s="25" t="s">
        <v>150</v>
      </c>
      <c r="D42" s="11" t="s">
        <v>40</v>
      </c>
      <c r="E42" s="11"/>
      <c r="F42" s="33">
        <f>F43+F44</f>
        <v>136.184</v>
      </c>
    </row>
    <row r="43" spans="1:6" ht="154.5" customHeight="1" thickBot="1">
      <c r="A43" s="17" t="s">
        <v>41</v>
      </c>
      <c r="B43" s="27" t="s">
        <v>149</v>
      </c>
      <c r="C43" s="25" t="s">
        <v>150</v>
      </c>
      <c r="D43" s="11" t="s">
        <v>42</v>
      </c>
      <c r="E43" s="11">
        <v>100</v>
      </c>
      <c r="F43" s="33">
        <v>122.98399999999999</v>
      </c>
    </row>
    <row r="44" spans="1:6" ht="90.75" thickBot="1">
      <c r="A44" s="23" t="s">
        <v>43</v>
      </c>
      <c r="B44" s="27" t="s">
        <v>149</v>
      </c>
      <c r="C44" s="25" t="s">
        <v>150</v>
      </c>
      <c r="D44" s="11" t="s">
        <v>42</v>
      </c>
      <c r="E44" s="11">
        <v>200</v>
      </c>
      <c r="F44" s="33">
        <v>13.2</v>
      </c>
    </row>
    <row r="45" spans="1:6" ht="58.5" thickBot="1">
      <c r="A45" s="15" t="s">
        <v>44</v>
      </c>
      <c r="B45" s="16" t="s">
        <v>45</v>
      </c>
      <c r="C45" s="11"/>
      <c r="D45" s="11"/>
      <c r="E45" s="11"/>
      <c r="F45" s="32"/>
    </row>
    <row r="46" spans="1:6" ht="28.5" customHeight="1" thickBot="1">
      <c r="A46" s="9" t="s">
        <v>46</v>
      </c>
      <c r="B46" s="10" t="s">
        <v>45</v>
      </c>
      <c r="C46" s="10">
        <v>10</v>
      </c>
      <c r="D46" s="11"/>
      <c r="E46" s="11"/>
      <c r="F46" s="33">
        <f>F47</f>
        <v>0</v>
      </c>
    </row>
    <row r="47" spans="1:6" ht="51.75" customHeight="1" thickBot="1">
      <c r="A47" s="12" t="s">
        <v>17</v>
      </c>
      <c r="B47" s="11" t="s">
        <v>45</v>
      </c>
      <c r="C47" s="11">
        <v>10</v>
      </c>
      <c r="D47" s="11" t="s">
        <v>47</v>
      </c>
      <c r="E47" s="11"/>
      <c r="F47" s="33">
        <f>F48</f>
        <v>0</v>
      </c>
    </row>
    <row r="48" spans="1:6" ht="64.5" customHeight="1" thickBot="1">
      <c r="A48" s="12" t="s">
        <v>48</v>
      </c>
      <c r="B48" s="11" t="s">
        <v>45</v>
      </c>
      <c r="C48" s="11">
        <v>10</v>
      </c>
      <c r="D48" s="11" t="s">
        <v>49</v>
      </c>
      <c r="E48" s="11"/>
      <c r="F48" s="33">
        <f>F49</f>
        <v>0</v>
      </c>
    </row>
    <row r="49" spans="1:6" ht="108.75" customHeight="1" thickBot="1">
      <c r="A49" s="19" t="s">
        <v>50</v>
      </c>
      <c r="B49" s="11" t="s">
        <v>45</v>
      </c>
      <c r="C49" s="11">
        <v>10</v>
      </c>
      <c r="D49" s="11" t="s">
        <v>51</v>
      </c>
      <c r="E49" s="11"/>
      <c r="F49" s="33">
        <f>F50</f>
        <v>0</v>
      </c>
    </row>
    <row r="50" spans="1:6" ht="72.75" customHeight="1" thickBot="1">
      <c r="A50" s="19" t="s">
        <v>52</v>
      </c>
      <c r="B50" s="11" t="s">
        <v>45</v>
      </c>
      <c r="C50" s="11">
        <v>10</v>
      </c>
      <c r="D50" s="11" t="s">
        <v>53</v>
      </c>
      <c r="E50" s="11">
        <v>600</v>
      </c>
      <c r="F50" s="33">
        <v>0</v>
      </c>
    </row>
    <row r="51" spans="1:6" ht="24" customHeight="1" thickBot="1">
      <c r="A51" s="20" t="s">
        <v>54</v>
      </c>
      <c r="B51" s="10" t="s">
        <v>24</v>
      </c>
      <c r="C51" s="10"/>
      <c r="D51" s="11"/>
      <c r="E51" s="11"/>
      <c r="F51" s="32">
        <f>F52</f>
        <v>11321.80524</v>
      </c>
    </row>
    <row r="52" spans="1:6" ht="35.25" customHeight="1" thickBot="1">
      <c r="A52" s="20" t="s">
        <v>55</v>
      </c>
      <c r="B52" s="10" t="s">
        <v>24</v>
      </c>
      <c r="C52" s="10" t="s">
        <v>56</v>
      </c>
      <c r="D52" s="10"/>
      <c r="E52" s="10"/>
      <c r="F52" s="32">
        <f>F53</f>
        <v>11321.80524</v>
      </c>
    </row>
    <row r="53" spans="1:6" ht="72.75" customHeight="1" thickBot="1">
      <c r="A53" s="12" t="s">
        <v>57</v>
      </c>
      <c r="B53" s="11" t="s">
        <v>24</v>
      </c>
      <c r="C53" s="11" t="s">
        <v>56</v>
      </c>
      <c r="D53" s="11" t="s">
        <v>47</v>
      </c>
      <c r="E53" s="11"/>
      <c r="F53" s="33">
        <f>F54</f>
        <v>11321.80524</v>
      </c>
    </row>
    <row r="54" spans="1:6" ht="103.5" customHeight="1" thickBot="1">
      <c r="A54" s="12" t="s">
        <v>58</v>
      </c>
      <c r="B54" s="11" t="s">
        <v>24</v>
      </c>
      <c r="C54" s="11" t="s">
        <v>56</v>
      </c>
      <c r="D54" s="11" t="s">
        <v>59</v>
      </c>
      <c r="E54" s="11"/>
      <c r="F54" s="33">
        <f>F55+F57+F59</f>
        <v>11321.80524</v>
      </c>
    </row>
    <row r="55" spans="1:6" ht="57.75" customHeight="1" thickBot="1">
      <c r="A55" s="12" t="s">
        <v>60</v>
      </c>
      <c r="B55" s="11" t="s">
        <v>24</v>
      </c>
      <c r="C55" s="11" t="s">
        <v>56</v>
      </c>
      <c r="D55" s="11" t="s">
        <v>61</v>
      </c>
      <c r="E55" s="11"/>
      <c r="F55" s="33">
        <f>F56</f>
        <v>4199.69056</v>
      </c>
    </row>
    <row r="56" spans="1:6" ht="80.25" customHeight="1" thickBot="1">
      <c r="A56" s="12" t="s">
        <v>62</v>
      </c>
      <c r="B56" s="11" t="s">
        <v>24</v>
      </c>
      <c r="C56" s="11" t="s">
        <v>56</v>
      </c>
      <c r="D56" s="11" t="s">
        <v>63</v>
      </c>
      <c r="E56" s="11">
        <v>200</v>
      </c>
      <c r="F56" s="33">
        <v>4199.69056</v>
      </c>
    </row>
    <row r="57" spans="1:6" ht="60.75" customHeight="1" thickBot="1">
      <c r="A57" s="12" t="s">
        <v>64</v>
      </c>
      <c r="B57" s="11" t="s">
        <v>24</v>
      </c>
      <c r="C57" s="11" t="s">
        <v>56</v>
      </c>
      <c r="D57" s="11" t="s">
        <v>65</v>
      </c>
      <c r="E57" s="11"/>
      <c r="F57" s="33">
        <f>F58</f>
        <v>0</v>
      </c>
    </row>
    <row r="58" spans="1:6" ht="81" customHeight="1" thickBot="1">
      <c r="A58" s="12" t="s">
        <v>62</v>
      </c>
      <c r="B58" s="11" t="s">
        <v>24</v>
      </c>
      <c r="C58" s="11" t="s">
        <v>56</v>
      </c>
      <c r="D58" s="11" t="s">
        <v>66</v>
      </c>
      <c r="E58" s="11">
        <v>200</v>
      </c>
      <c r="F58" s="33">
        <v>0</v>
      </c>
    </row>
    <row r="59" spans="1:6" ht="48.75" customHeight="1" thickBot="1">
      <c r="A59" s="12" t="s">
        <v>67</v>
      </c>
      <c r="B59" s="25" t="s">
        <v>153</v>
      </c>
      <c r="C59" s="25" t="s">
        <v>154</v>
      </c>
      <c r="D59" s="11" t="s">
        <v>68</v>
      </c>
      <c r="E59" s="11">
        <v>200</v>
      </c>
      <c r="F59" s="33">
        <v>7122.1146799999997</v>
      </c>
    </row>
    <row r="60" spans="1:6" ht="32.25" customHeight="1" thickBot="1">
      <c r="A60" s="20" t="s">
        <v>69</v>
      </c>
      <c r="B60" s="10" t="s">
        <v>24</v>
      </c>
      <c r="C60" s="10">
        <v>12</v>
      </c>
      <c r="D60" s="11"/>
      <c r="E60" s="11"/>
      <c r="F60" s="32">
        <f>F61</f>
        <v>0</v>
      </c>
    </row>
    <row r="61" spans="1:6" ht="79.5" customHeight="1" thickBot="1">
      <c r="A61" s="12" t="s">
        <v>57</v>
      </c>
      <c r="B61" s="11" t="s">
        <v>24</v>
      </c>
      <c r="C61" s="11">
        <v>12</v>
      </c>
      <c r="D61" s="11" t="s">
        <v>47</v>
      </c>
      <c r="E61" s="11"/>
      <c r="F61" s="33">
        <f>F62</f>
        <v>0</v>
      </c>
    </row>
    <row r="62" spans="1:6" ht="52.5" customHeight="1" thickBot="1">
      <c r="A62" s="12" t="s">
        <v>70</v>
      </c>
      <c r="B62" s="11" t="s">
        <v>24</v>
      </c>
      <c r="C62" s="11">
        <v>12</v>
      </c>
      <c r="D62" s="11" t="s">
        <v>71</v>
      </c>
      <c r="E62" s="11"/>
      <c r="F62" s="33">
        <f>F63</f>
        <v>0</v>
      </c>
    </row>
    <row r="63" spans="1:6" ht="105.75" customHeight="1" thickBot="1">
      <c r="A63" s="12" t="s">
        <v>72</v>
      </c>
      <c r="B63" s="11" t="s">
        <v>24</v>
      </c>
      <c r="C63" s="11">
        <v>12</v>
      </c>
      <c r="D63" s="11" t="s">
        <v>73</v>
      </c>
      <c r="E63" s="11">
        <v>500</v>
      </c>
      <c r="F63" s="33">
        <f>F64</f>
        <v>0</v>
      </c>
    </row>
    <row r="64" spans="1:6" ht="81.75" customHeight="1" thickBot="1">
      <c r="A64" s="19" t="s">
        <v>74</v>
      </c>
      <c r="B64" s="11" t="s">
        <v>24</v>
      </c>
      <c r="C64" s="11">
        <v>12</v>
      </c>
      <c r="D64" s="11" t="s">
        <v>75</v>
      </c>
      <c r="E64" s="11">
        <v>200</v>
      </c>
      <c r="F64" s="33">
        <f>F65</f>
        <v>0</v>
      </c>
    </row>
    <row r="65" spans="1:6" ht="78.75" customHeight="1" thickBot="1">
      <c r="A65" s="19" t="s">
        <v>74</v>
      </c>
      <c r="B65" s="25" t="s">
        <v>153</v>
      </c>
      <c r="C65" s="11">
        <v>12</v>
      </c>
      <c r="D65" s="21">
        <v>310490050</v>
      </c>
      <c r="E65" s="11"/>
      <c r="F65" s="33">
        <v>0</v>
      </c>
    </row>
    <row r="66" spans="1:6" ht="38.25" customHeight="1" thickBot="1">
      <c r="A66" s="20" t="s">
        <v>76</v>
      </c>
      <c r="B66" s="10" t="s">
        <v>77</v>
      </c>
      <c r="C66" s="10"/>
      <c r="D66" s="11"/>
      <c r="E66" s="11"/>
      <c r="F66" s="32">
        <f>F67+F76</f>
        <v>11897.357379999999</v>
      </c>
    </row>
    <row r="67" spans="1:6" ht="24.75" customHeight="1" thickBot="1">
      <c r="A67" s="9" t="s">
        <v>78</v>
      </c>
      <c r="B67" s="10" t="s">
        <v>77</v>
      </c>
      <c r="C67" s="28" t="s">
        <v>149</v>
      </c>
      <c r="D67" s="11"/>
      <c r="E67" s="11"/>
      <c r="F67" s="32">
        <f>F68+F74</f>
        <v>1548.8782699999999</v>
      </c>
    </row>
    <row r="68" spans="1:6" ht="63" customHeight="1" thickBot="1">
      <c r="A68" s="12" t="s">
        <v>57</v>
      </c>
      <c r="B68" s="25" t="s">
        <v>151</v>
      </c>
      <c r="C68" s="29" t="s">
        <v>149</v>
      </c>
      <c r="D68" s="11" t="s">
        <v>47</v>
      </c>
      <c r="E68" s="11"/>
      <c r="F68" s="33">
        <f>F69</f>
        <v>716.47799999999995</v>
      </c>
    </row>
    <row r="69" spans="1:6" ht="38.25" customHeight="1" thickBot="1">
      <c r="A69" s="12" t="s">
        <v>79</v>
      </c>
      <c r="B69" s="25" t="s">
        <v>151</v>
      </c>
      <c r="C69" s="29" t="s">
        <v>149</v>
      </c>
      <c r="D69" s="11" t="s">
        <v>80</v>
      </c>
      <c r="E69" s="11"/>
      <c r="F69" s="33">
        <f>F70+F72</f>
        <v>716.47799999999995</v>
      </c>
    </row>
    <row r="70" spans="1:6" ht="51.75" customHeight="1" thickBot="1">
      <c r="A70" s="12" t="s">
        <v>25</v>
      </c>
      <c r="B70" s="25" t="s">
        <v>151</v>
      </c>
      <c r="C70" s="29" t="s">
        <v>149</v>
      </c>
      <c r="D70" s="11" t="s">
        <v>81</v>
      </c>
      <c r="E70" s="11">
        <v>200</v>
      </c>
      <c r="F70" s="33">
        <v>0</v>
      </c>
    </row>
    <row r="71" spans="1:6" ht="80.25" customHeight="1" thickBot="1">
      <c r="A71" s="12" t="s">
        <v>82</v>
      </c>
      <c r="B71" s="25" t="s">
        <v>151</v>
      </c>
      <c r="C71" s="29" t="s">
        <v>149</v>
      </c>
      <c r="D71" s="11" t="s">
        <v>81</v>
      </c>
      <c r="E71" s="11">
        <v>200</v>
      </c>
      <c r="F71" s="33">
        <v>0</v>
      </c>
    </row>
    <row r="72" spans="1:6" ht="72.75" customHeight="1" thickBot="1">
      <c r="A72" s="12" t="s">
        <v>82</v>
      </c>
      <c r="B72" s="25" t="s">
        <v>151</v>
      </c>
      <c r="C72" s="29" t="s">
        <v>149</v>
      </c>
      <c r="D72" s="11" t="s">
        <v>83</v>
      </c>
      <c r="E72" s="11">
        <v>200</v>
      </c>
      <c r="F72" s="33">
        <v>716.47799999999995</v>
      </c>
    </row>
    <row r="73" spans="1:6" ht="78" customHeight="1" thickBot="1">
      <c r="A73" s="12" t="s">
        <v>82</v>
      </c>
      <c r="B73" s="25" t="s">
        <v>151</v>
      </c>
      <c r="C73" s="29" t="s">
        <v>149</v>
      </c>
      <c r="D73" s="11" t="s">
        <v>84</v>
      </c>
      <c r="E73" s="11">
        <v>200</v>
      </c>
      <c r="F73" s="33">
        <v>0</v>
      </c>
    </row>
    <row r="74" spans="1:6" ht="39" customHeight="1" thickBot="1">
      <c r="A74" s="12" t="s">
        <v>85</v>
      </c>
      <c r="B74" s="25" t="s">
        <v>151</v>
      </c>
      <c r="C74" s="29" t="s">
        <v>149</v>
      </c>
      <c r="D74" s="11" t="s">
        <v>86</v>
      </c>
      <c r="E74" s="11"/>
      <c r="F74" s="35">
        <f>F75</f>
        <v>832.40026999999998</v>
      </c>
    </row>
    <row r="75" spans="1:6" ht="89.25" customHeight="1" thickBot="1">
      <c r="A75" s="12" t="s">
        <v>87</v>
      </c>
      <c r="B75" s="25" t="s">
        <v>151</v>
      </c>
      <c r="C75" s="29" t="s">
        <v>149</v>
      </c>
      <c r="D75" s="11" t="s">
        <v>86</v>
      </c>
      <c r="E75" s="11">
        <v>200</v>
      </c>
      <c r="F75" s="35">
        <v>832.40026999999998</v>
      </c>
    </row>
    <row r="76" spans="1:6" ht="27" customHeight="1" thickBot="1">
      <c r="A76" s="9" t="s">
        <v>88</v>
      </c>
      <c r="B76" s="26" t="s">
        <v>151</v>
      </c>
      <c r="C76" s="28" t="s">
        <v>150</v>
      </c>
      <c r="D76" s="11"/>
      <c r="E76" s="11"/>
      <c r="F76" s="32">
        <f>F77</f>
        <v>10348.47911</v>
      </c>
    </row>
    <row r="77" spans="1:6" ht="78" customHeight="1" thickBot="1">
      <c r="A77" s="12" t="s">
        <v>57</v>
      </c>
      <c r="B77" s="11" t="s">
        <v>77</v>
      </c>
      <c r="C77" s="22" t="s">
        <v>45</v>
      </c>
      <c r="D77" s="11" t="s">
        <v>47</v>
      </c>
      <c r="E77" s="11"/>
      <c r="F77" s="33">
        <f>F78+F92</f>
        <v>10348.47911</v>
      </c>
    </row>
    <row r="78" spans="1:6" ht="47.25" customHeight="1" thickBot="1">
      <c r="A78" s="12" t="s">
        <v>70</v>
      </c>
      <c r="B78" s="11" t="s">
        <v>77</v>
      </c>
      <c r="C78" s="22" t="s">
        <v>45</v>
      </c>
      <c r="D78" s="11" t="s">
        <v>71</v>
      </c>
      <c r="E78" s="11"/>
      <c r="F78" s="33">
        <f>F79+F82+F84+F86</f>
        <v>10040.47911</v>
      </c>
    </row>
    <row r="79" spans="1:6" ht="34.5" customHeight="1" thickBot="1">
      <c r="A79" s="12" t="s">
        <v>89</v>
      </c>
      <c r="B79" s="11" t="s">
        <v>77</v>
      </c>
      <c r="C79" s="22" t="s">
        <v>45</v>
      </c>
      <c r="D79" s="11" t="s">
        <v>90</v>
      </c>
      <c r="E79" s="11"/>
      <c r="F79" s="33">
        <f>F80+F81</f>
        <v>80.741600000000005</v>
      </c>
    </row>
    <row r="80" spans="1:6" ht="66" customHeight="1" thickBot="1">
      <c r="A80" s="12" t="s">
        <v>91</v>
      </c>
      <c r="B80" s="11" t="s">
        <v>77</v>
      </c>
      <c r="C80" s="22" t="s">
        <v>45</v>
      </c>
      <c r="D80" s="11" t="s">
        <v>92</v>
      </c>
      <c r="E80" s="11">
        <v>200</v>
      </c>
      <c r="F80" s="33">
        <v>80.741600000000005</v>
      </c>
    </row>
    <row r="81" spans="1:6" ht="64.5" customHeight="1" thickBot="1">
      <c r="A81" s="12" t="s">
        <v>93</v>
      </c>
      <c r="B81" s="11" t="s">
        <v>77</v>
      </c>
      <c r="C81" s="22" t="s">
        <v>45</v>
      </c>
      <c r="D81" s="11" t="s">
        <v>94</v>
      </c>
      <c r="E81" s="11">
        <v>200</v>
      </c>
      <c r="F81" s="33"/>
    </row>
    <row r="82" spans="1:6" ht="20.25" customHeight="1" thickBot="1">
      <c r="A82" s="12" t="s">
        <v>95</v>
      </c>
      <c r="B82" s="11" t="s">
        <v>77</v>
      </c>
      <c r="C82" s="22" t="s">
        <v>45</v>
      </c>
      <c r="D82" s="11" t="s">
        <v>96</v>
      </c>
      <c r="E82" s="11"/>
      <c r="F82" s="33">
        <f>F83</f>
        <v>14.85</v>
      </c>
    </row>
    <row r="83" spans="1:6" ht="66.75" customHeight="1" thickBot="1">
      <c r="A83" s="12" t="s">
        <v>97</v>
      </c>
      <c r="B83" s="11" t="s">
        <v>77</v>
      </c>
      <c r="C83" s="22" t="s">
        <v>45</v>
      </c>
      <c r="D83" s="11" t="s">
        <v>98</v>
      </c>
      <c r="E83" s="11">
        <v>200</v>
      </c>
      <c r="F83" s="33">
        <v>14.85</v>
      </c>
    </row>
    <row r="84" spans="1:6" ht="35.25" customHeight="1" thickBot="1">
      <c r="A84" s="12" t="s">
        <v>99</v>
      </c>
      <c r="B84" s="11" t="s">
        <v>77</v>
      </c>
      <c r="C84" s="22" t="s">
        <v>45</v>
      </c>
      <c r="D84" s="11" t="s">
        <v>100</v>
      </c>
      <c r="E84" s="11"/>
      <c r="F84" s="33">
        <f>F85</f>
        <v>125.21978</v>
      </c>
    </row>
    <row r="85" spans="1:6" ht="81.75" customHeight="1" thickBot="1">
      <c r="A85" s="12" t="s">
        <v>101</v>
      </c>
      <c r="B85" s="11" t="s">
        <v>77</v>
      </c>
      <c r="C85" s="22" t="s">
        <v>45</v>
      </c>
      <c r="D85" s="11" t="s">
        <v>102</v>
      </c>
      <c r="E85" s="11">
        <v>200</v>
      </c>
      <c r="F85" s="33">
        <v>125.21978</v>
      </c>
    </row>
    <row r="86" spans="1:6" ht="91.5" customHeight="1" thickBot="1">
      <c r="A86" s="12" t="s">
        <v>103</v>
      </c>
      <c r="B86" s="11" t="s">
        <v>77</v>
      </c>
      <c r="C86" s="22" t="s">
        <v>45</v>
      </c>
      <c r="D86" s="11" t="s">
        <v>104</v>
      </c>
      <c r="E86" s="11"/>
      <c r="F86" s="33">
        <f>F87+F88+F89+F90+F91</f>
        <v>9819.667730000001</v>
      </c>
    </row>
    <row r="87" spans="1:6" ht="78.75" customHeight="1" thickBot="1">
      <c r="A87" s="12" t="s">
        <v>105</v>
      </c>
      <c r="B87" s="11" t="s">
        <v>77</v>
      </c>
      <c r="C87" s="22" t="s">
        <v>45</v>
      </c>
      <c r="D87" s="11" t="s">
        <v>106</v>
      </c>
      <c r="E87" s="11">
        <v>200</v>
      </c>
      <c r="F87" s="33">
        <v>500.76846999999998</v>
      </c>
    </row>
    <row r="88" spans="1:6" ht="48.75" customHeight="1" thickBot="1">
      <c r="A88" s="12" t="s">
        <v>107</v>
      </c>
      <c r="B88" s="25" t="s">
        <v>151</v>
      </c>
      <c r="C88" s="29" t="s">
        <v>150</v>
      </c>
      <c r="D88" s="11" t="s">
        <v>73</v>
      </c>
      <c r="E88" s="11">
        <v>200</v>
      </c>
      <c r="F88" s="33">
        <v>1760.0001500000001</v>
      </c>
    </row>
    <row r="89" spans="1:6" ht="53.25" customHeight="1" thickBot="1">
      <c r="A89" s="12" t="s">
        <v>108</v>
      </c>
      <c r="B89" s="25" t="s">
        <v>151</v>
      </c>
      <c r="C89" s="29" t="s">
        <v>150</v>
      </c>
      <c r="D89" s="11" t="s">
        <v>73</v>
      </c>
      <c r="E89" s="11">
        <v>500</v>
      </c>
      <c r="F89" s="33">
        <v>176</v>
      </c>
    </row>
    <row r="90" spans="1:6" ht="69.75" customHeight="1" thickBot="1">
      <c r="A90" s="12" t="s">
        <v>109</v>
      </c>
      <c r="B90" s="25" t="s">
        <v>151</v>
      </c>
      <c r="C90" s="29" t="s">
        <v>150</v>
      </c>
      <c r="D90" s="11" t="s">
        <v>110</v>
      </c>
      <c r="E90" s="11">
        <v>200</v>
      </c>
      <c r="F90" s="33">
        <v>0</v>
      </c>
    </row>
    <row r="91" spans="1:6" ht="75.75" customHeight="1" thickBot="1">
      <c r="A91" s="12" t="s">
        <v>111</v>
      </c>
      <c r="B91" s="25" t="s">
        <v>151</v>
      </c>
      <c r="C91" s="29" t="s">
        <v>150</v>
      </c>
      <c r="D91" s="11" t="s">
        <v>110</v>
      </c>
      <c r="E91" s="11">
        <v>200</v>
      </c>
      <c r="F91" s="33">
        <v>7382.8991100000003</v>
      </c>
    </row>
    <row r="92" spans="1:6" ht="53.25" customHeight="1" thickBot="1">
      <c r="A92" s="12" t="s">
        <v>112</v>
      </c>
      <c r="B92" s="11" t="s">
        <v>77</v>
      </c>
      <c r="C92" s="22" t="s">
        <v>45</v>
      </c>
      <c r="D92" s="11" t="s">
        <v>113</v>
      </c>
      <c r="E92" s="11"/>
      <c r="F92" s="33">
        <f>F93</f>
        <v>308</v>
      </c>
    </row>
    <row r="93" spans="1:6" ht="48.75" customHeight="1" thickBot="1">
      <c r="A93" s="12" t="s">
        <v>114</v>
      </c>
      <c r="B93" s="11" t="s">
        <v>77</v>
      </c>
      <c r="C93" s="22" t="s">
        <v>45</v>
      </c>
      <c r="D93" s="11" t="s">
        <v>115</v>
      </c>
      <c r="E93" s="11"/>
      <c r="F93" s="33">
        <f>F94</f>
        <v>308</v>
      </c>
    </row>
    <row r="94" spans="1:6" ht="81" customHeight="1" thickBot="1">
      <c r="A94" s="12" t="s">
        <v>116</v>
      </c>
      <c r="B94" s="11" t="s">
        <v>77</v>
      </c>
      <c r="C94" s="22" t="s">
        <v>45</v>
      </c>
      <c r="D94" s="11" t="s">
        <v>117</v>
      </c>
      <c r="E94" s="11">
        <v>200</v>
      </c>
      <c r="F94" s="33">
        <v>308</v>
      </c>
    </row>
    <row r="95" spans="1:6" ht="35.25" customHeight="1" thickBot="1">
      <c r="A95" s="44" t="s">
        <v>118</v>
      </c>
      <c r="B95" s="46" t="s">
        <v>119</v>
      </c>
      <c r="C95" s="48"/>
      <c r="D95" s="48"/>
      <c r="E95" s="48"/>
      <c r="F95" s="36">
        <f>F97+F109</f>
        <v>1510.0274200000001</v>
      </c>
    </row>
    <row r="96" spans="1:6" ht="15.75" hidden="1" thickBot="1">
      <c r="A96" s="45"/>
      <c r="B96" s="47"/>
      <c r="C96" s="49"/>
      <c r="D96" s="49"/>
      <c r="E96" s="49"/>
      <c r="F96" s="37">
        <v>1392.1</v>
      </c>
    </row>
    <row r="97" spans="1:6" ht="18" customHeight="1">
      <c r="A97" s="44" t="s">
        <v>120</v>
      </c>
      <c r="B97" s="46" t="s">
        <v>119</v>
      </c>
      <c r="C97" s="46" t="s">
        <v>14</v>
      </c>
      <c r="D97" s="48"/>
      <c r="E97" s="48"/>
      <c r="F97" s="54">
        <f>F99</f>
        <v>1510.0274200000001</v>
      </c>
    </row>
    <row r="98" spans="1:6" ht="17.25" customHeight="1" thickBot="1">
      <c r="A98" s="45"/>
      <c r="B98" s="47"/>
      <c r="C98" s="47"/>
      <c r="D98" s="49"/>
      <c r="E98" s="49"/>
      <c r="F98" s="55"/>
    </row>
    <row r="99" spans="1:6" ht="48.75" customHeight="1" thickBot="1">
      <c r="A99" s="12" t="s">
        <v>121</v>
      </c>
      <c r="B99" s="11" t="s">
        <v>119</v>
      </c>
      <c r="C99" s="11" t="s">
        <v>14</v>
      </c>
      <c r="D99" s="11" t="s">
        <v>122</v>
      </c>
      <c r="E99" s="11"/>
      <c r="F99" s="33">
        <f>F100</f>
        <v>1510.0274200000001</v>
      </c>
    </row>
    <row r="100" spans="1:6" ht="44.25" customHeight="1" thickBot="1">
      <c r="A100" s="12" t="s">
        <v>123</v>
      </c>
      <c r="B100" s="11" t="s">
        <v>119</v>
      </c>
      <c r="C100" s="11" t="s">
        <v>14</v>
      </c>
      <c r="D100" s="11" t="s">
        <v>124</v>
      </c>
      <c r="E100" s="11"/>
      <c r="F100" s="33">
        <f>F101+F102+F103</f>
        <v>1510.0274200000001</v>
      </c>
    </row>
    <row r="101" spans="1:6" ht="45.75" customHeight="1" thickBot="1">
      <c r="A101" s="12" t="s">
        <v>156</v>
      </c>
      <c r="B101" s="11" t="s">
        <v>119</v>
      </c>
      <c r="C101" s="11" t="s">
        <v>14</v>
      </c>
      <c r="D101" s="11" t="s">
        <v>126</v>
      </c>
      <c r="E101" s="11">
        <v>800</v>
      </c>
      <c r="F101" s="33">
        <v>1.25</v>
      </c>
    </row>
    <row r="102" spans="1:6" ht="141" customHeight="1" thickBot="1">
      <c r="A102" s="12" t="s">
        <v>125</v>
      </c>
      <c r="B102" s="11" t="s">
        <v>119</v>
      </c>
      <c r="C102" s="11" t="s">
        <v>14</v>
      </c>
      <c r="D102" s="11" t="s">
        <v>126</v>
      </c>
      <c r="E102" s="11">
        <v>100</v>
      </c>
      <c r="F102" s="33">
        <v>1034.41479</v>
      </c>
    </row>
    <row r="103" spans="1:6" ht="87.75" customHeight="1" thickBot="1">
      <c r="A103" s="12" t="s">
        <v>127</v>
      </c>
      <c r="B103" s="11" t="s">
        <v>119</v>
      </c>
      <c r="C103" s="11" t="s">
        <v>14</v>
      </c>
      <c r="D103" s="11" t="s">
        <v>126</v>
      </c>
      <c r="E103" s="11">
        <v>200</v>
      </c>
      <c r="F103" s="33">
        <v>474.36263000000002</v>
      </c>
    </row>
    <row r="104" spans="1:6" ht="99" customHeight="1" thickBot="1">
      <c r="A104" s="12" t="s">
        <v>127</v>
      </c>
      <c r="B104" s="25" t="s">
        <v>152</v>
      </c>
      <c r="C104" s="25" t="s">
        <v>147</v>
      </c>
      <c r="D104" s="11" t="s">
        <v>128</v>
      </c>
      <c r="E104" s="11">
        <v>200</v>
      </c>
      <c r="F104" s="33">
        <v>0</v>
      </c>
    </row>
    <row r="105" spans="1:6" ht="60" customHeight="1" thickBot="1">
      <c r="A105" s="12" t="s">
        <v>129</v>
      </c>
      <c r="B105" s="11" t="s">
        <v>119</v>
      </c>
      <c r="C105" s="11" t="s">
        <v>14</v>
      </c>
      <c r="D105" s="11" t="s">
        <v>130</v>
      </c>
      <c r="E105" s="11"/>
      <c r="F105" s="34">
        <v>0</v>
      </c>
    </row>
    <row r="106" spans="1:6" ht="59.25" customHeight="1" thickBot="1">
      <c r="A106" s="12" t="s">
        <v>131</v>
      </c>
      <c r="B106" s="11" t="s">
        <v>119</v>
      </c>
      <c r="C106" s="11" t="s">
        <v>14</v>
      </c>
      <c r="D106" s="11" t="s">
        <v>132</v>
      </c>
      <c r="E106" s="11">
        <v>200</v>
      </c>
      <c r="F106" s="33">
        <v>0</v>
      </c>
    </row>
    <row r="107" spans="1:6" ht="33" customHeight="1" thickBot="1">
      <c r="A107" s="12" t="s">
        <v>133</v>
      </c>
      <c r="B107" s="11" t="s">
        <v>119</v>
      </c>
      <c r="C107" s="11" t="s">
        <v>14</v>
      </c>
      <c r="D107" s="11" t="s">
        <v>132</v>
      </c>
      <c r="E107" s="11">
        <v>500</v>
      </c>
      <c r="F107" s="33">
        <v>0</v>
      </c>
    </row>
    <row r="108" spans="1:6" ht="156" customHeight="1" thickBot="1">
      <c r="A108" s="12" t="s">
        <v>134</v>
      </c>
      <c r="B108" s="11" t="s">
        <v>119</v>
      </c>
      <c r="C108" s="11" t="s">
        <v>14</v>
      </c>
      <c r="D108" s="11" t="s">
        <v>135</v>
      </c>
      <c r="E108" s="11">
        <v>100</v>
      </c>
      <c r="F108" s="33">
        <v>0</v>
      </c>
    </row>
    <row r="109" spans="1:6" ht="90.75" customHeight="1" thickBot="1">
      <c r="A109" s="12" t="s">
        <v>136</v>
      </c>
      <c r="B109" s="11" t="s">
        <v>119</v>
      </c>
      <c r="C109" s="11" t="s">
        <v>14</v>
      </c>
      <c r="D109" s="11" t="s">
        <v>135</v>
      </c>
      <c r="E109" s="11">
        <v>200</v>
      </c>
      <c r="F109" s="33">
        <v>0</v>
      </c>
    </row>
    <row r="110" spans="1:6" ht="25.5" customHeight="1" thickBot="1">
      <c r="A110" s="9" t="s">
        <v>137</v>
      </c>
      <c r="B110" s="10">
        <v>10</v>
      </c>
      <c r="C110" s="11"/>
      <c r="D110" s="11"/>
      <c r="E110" s="11"/>
      <c r="F110" s="32">
        <f>F111</f>
        <v>600.50796000000003</v>
      </c>
    </row>
    <row r="111" spans="1:6" ht="26.25" customHeight="1" thickBot="1">
      <c r="A111" s="9" t="s">
        <v>138</v>
      </c>
      <c r="B111" s="10">
        <v>10</v>
      </c>
      <c r="C111" s="10" t="s">
        <v>14</v>
      </c>
      <c r="D111" s="11"/>
      <c r="E111" s="11"/>
      <c r="F111" s="32">
        <f>F112</f>
        <v>600.50796000000003</v>
      </c>
    </row>
    <row r="112" spans="1:6" ht="51.75" customHeight="1" thickBot="1">
      <c r="A112" s="12" t="s">
        <v>139</v>
      </c>
      <c r="B112" s="11">
        <v>10</v>
      </c>
      <c r="C112" s="11" t="s">
        <v>14</v>
      </c>
      <c r="D112" s="11" t="s">
        <v>18</v>
      </c>
      <c r="E112" s="11"/>
      <c r="F112" s="33">
        <f>F113</f>
        <v>600.50796000000003</v>
      </c>
    </row>
    <row r="113" spans="1:6" ht="51.75" customHeight="1" thickBot="1">
      <c r="A113" s="12" t="s">
        <v>140</v>
      </c>
      <c r="B113" s="11">
        <v>10</v>
      </c>
      <c r="C113" s="11" t="s">
        <v>14</v>
      </c>
      <c r="D113" s="11" t="s">
        <v>141</v>
      </c>
      <c r="E113" s="11"/>
      <c r="F113" s="33">
        <f>F114</f>
        <v>600.50796000000003</v>
      </c>
    </row>
    <row r="114" spans="1:6" ht="90.75" customHeight="1">
      <c r="A114" s="13" t="s">
        <v>142</v>
      </c>
      <c r="B114" s="14">
        <v>10</v>
      </c>
      <c r="C114" s="14" t="s">
        <v>14</v>
      </c>
      <c r="D114" s="14" t="s">
        <v>143</v>
      </c>
      <c r="E114" s="14">
        <v>300</v>
      </c>
      <c r="F114" s="38">
        <v>600.50796000000003</v>
      </c>
    </row>
    <row r="115" spans="1:6" ht="15.75" thickBot="1">
      <c r="A115" s="12"/>
      <c r="B115" s="11"/>
      <c r="C115" s="11"/>
      <c r="D115" s="11"/>
      <c r="E115" s="11"/>
      <c r="F115" s="33"/>
    </row>
    <row r="116" spans="1:6" ht="27.75" customHeight="1" thickBot="1">
      <c r="A116" s="9" t="s">
        <v>144</v>
      </c>
      <c r="B116" s="10">
        <v>13</v>
      </c>
      <c r="C116" s="26" t="s">
        <v>147</v>
      </c>
      <c r="D116" s="10"/>
      <c r="E116" s="10"/>
      <c r="F116" s="32">
        <f>F117</f>
        <v>1.1417600000000001</v>
      </c>
    </row>
    <row r="117" spans="1:6" ht="50.25" customHeight="1" thickBot="1">
      <c r="A117" s="12" t="s">
        <v>157</v>
      </c>
      <c r="B117" s="48">
        <v>13</v>
      </c>
      <c r="C117" s="50" t="s">
        <v>147</v>
      </c>
      <c r="D117" s="48" t="s">
        <v>145</v>
      </c>
      <c r="E117" s="48">
        <v>730</v>
      </c>
      <c r="F117" s="52">
        <v>1.1417600000000001</v>
      </c>
    </row>
    <row r="118" spans="1:6" ht="87" customHeight="1" thickBot="1">
      <c r="A118" s="12" t="s">
        <v>158</v>
      </c>
      <c r="B118" s="49"/>
      <c r="C118" s="51"/>
      <c r="D118" s="49"/>
      <c r="E118" s="49"/>
      <c r="F118" s="53"/>
    </row>
    <row r="119" spans="1:6">
      <c r="A119" s="13"/>
      <c r="B119" s="14"/>
      <c r="C119" s="14"/>
      <c r="D119" s="14"/>
      <c r="E119" s="14"/>
      <c r="F119" s="30"/>
    </row>
    <row r="120" spans="1:6" ht="15.75" thickBot="1">
      <c r="A120" s="12"/>
      <c r="B120" s="11"/>
      <c r="C120" s="11"/>
      <c r="D120" s="11"/>
      <c r="E120" s="11"/>
      <c r="F120" s="11"/>
    </row>
    <row r="121" spans="1:6">
      <c r="A121" s="1"/>
    </row>
  </sheetData>
  <mergeCells count="28">
    <mergeCell ref="F117:F118"/>
    <mergeCell ref="A97:A98"/>
    <mergeCell ref="B97:B98"/>
    <mergeCell ref="C97:C98"/>
    <mergeCell ref="D97:D98"/>
    <mergeCell ref="E97:E98"/>
    <mergeCell ref="B117:B118"/>
    <mergeCell ref="C117:C118"/>
    <mergeCell ref="D117:D118"/>
    <mergeCell ref="E117:E118"/>
    <mergeCell ref="F97:F98"/>
    <mergeCell ref="B29:B30"/>
    <mergeCell ref="C29:C30"/>
    <mergeCell ref="D29:D30"/>
    <mergeCell ref="E29:E30"/>
    <mergeCell ref="F29:F30"/>
    <mergeCell ref="A95:A96"/>
    <mergeCell ref="B95:B96"/>
    <mergeCell ref="C95:C96"/>
    <mergeCell ref="D95:D96"/>
    <mergeCell ref="E95:E96"/>
    <mergeCell ref="A8:L8"/>
    <mergeCell ref="A10:F10"/>
    <mergeCell ref="A1:F1"/>
    <mergeCell ref="A2:F2"/>
    <mergeCell ref="A3:F3"/>
    <mergeCell ref="A5:F5"/>
    <mergeCell ref="A6:F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2025-01-28T12:25:54Z</dcterms:modified>
</cp:coreProperties>
</file>