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46" i="1"/>
  <c r="K51"/>
  <c r="K61"/>
  <c r="K63"/>
  <c r="K57"/>
  <c r="K37" l="1"/>
  <c r="K70"/>
  <c r="K25"/>
  <c r="K78"/>
  <c r="K76"/>
  <c r="K73" s="1"/>
  <c r="K72" s="1"/>
  <c r="K66"/>
  <c r="K59"/>
  <c r="K54"/>
  <c r="K42"/>
  <c r="K40"/>
  <c r="K19"/>
  <c r="K14"/>
  <c r="K24" l="1"/>
  <c r="K53"/>
  <c r="K69"/>
  <c r="K13"/>
  <c r="K45" l="1"/>
  <c r="K12" s="1"/>
</calcChain>
</file>

<file path=xl/sharedStrings.xml><?xml version="1.0" encoding="utf-8"?>
<sst xmlns="http://schemas.openxmlformats.org/spreadsheetml/2006/main" count="248" uniqueCount="146">
  <si>
    <t xml:space="preserve">Приложение 5 </t>
  </si>
  <si>
    <t xml:space="preserve">к решению Совета народных депутатов Новопокровского сельского поселения </t>
  </si>
  <si>
    <t xml:space="preserve">Приложение 9 </t>
  </si>
  <si>
    <r>
      <t>к решению Совета народных депутатов Новопокровского сельского поселения «</t>
    </r>
    <r>
      <rPr>
        <sz val="11"/>
        <color theme="1"/>
        <rFont val="Times New Roman"/>
        <family val="1"/>
        <charset val="204"/>
      </rPr>
      <t xml:space="preserve">О внесении изменений и дополнений в решение Совета народных депутатов Новопокровского сельского поселения от 27 декабря 2023 года № 64 «О бюджете Новопокровского сельского поселения на 2024 год и на плановый  период 2025 и 2026 годов» </t>
    </r>
  </si>
  <si>
    <t>тыс.рублей</t>
  </si>
  <si>
    <t>№ п/п</t>
  </si>
  <si>
    <t>Наименование</t>
  </si>
  <si>
    <t>ЦСР</t>
  </si>
  <si>
    <t>ВР</t>
  </si>
  <si>
    <t>РЗ</t>
  </si>
  <si>
    <t>ПР</t>
  </si>
  <si>
    <t xml:space="preserve">Сумма </t>
  </si>
  <si>
    <t>В С Е Г О</t>
  </si>
  <si>
    <t>Муниципальная программа Новопокровского сельского поселения Новохоперского муниципального района «Развитие культуры Новопокровского сельского поселения»</t>
  </si>
  <si>
    <t>01 0 00 00000</t>
  </si>
  <si>
    <t>1.0.1</t>
  </si>
  <si>
    <t>Основное мероприятие «Культурно-досуговая деятельность на территории Новопокровского сельского поселения»</t>
  </si>
  <si>
    <t>01 0 01 00000</t>
  </si>
  <si>
    <t>Выполнение других расходных обязательств (Иные бюджетные ассигнования)</t>
  </si>
  <si>
    <t>О8</t>
  </si>
  <si>
    <t>О1</t>
  </si>
  <si>
    <t>Расходы на обеспечение деятельности (оказание услуг) государственных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</si>
  <si>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01 0 01 90590</t>
  </si>
  <si>
    <t>Расходы на обеспечение деятельности (оказание услуг) государственных (Закупка товаров, работ и услуг для обеспечения государственных (муниципальных)  нужд)</t>
  </si>
  <si>
    <t>Расходы на обеспечение деятельности (оказание услуг) государственных учреждений  (Закупка товаров, работ и услуг для обеспечения государственных (муниципальных)  нужд)</t>
  </si>
  <si>
    <t>01 0 01 70100</t>
  </si>
  <si>
    <t>1.0.2</t>
  </si>
  <si>
    <t>Основное мероприятие «Развитие библиотечно-информационной деятельности  Новопокровского сельского поселения»</t>
  </si>
  <si>
    <t>01 0 02 00000</t>
  </si>
  <si>
    <t>Поддержка отрасли культуры  (Закупка товаров, работ и услуг для обеспечения государственных (муниципальных)  нужд)</t>
  </si>
  <si>
    <t>01 0 02 L5190</t>
  </si>
  <si>
    <t>Поддержка отрасли культуры  (Межбюджетные трансферты)</t>
  </si>
  <si>
    <t>Расходы на обеспечение деятельности (оказание услуг) государственных учреждений (библиотек) (Расходы на выплаты персоналу в целях обеспечения выполнения функций государственными (муниципальными)  органами, казенными учреждениями, органами управления государственными внебюджетными фондами)</t>
  </si>
  <si>
    <t>01 0 02 91590</t>
  </si>
  <si>
    <t>Расходы на обеспечение деятельности (оказание услуг) государственных учреждений (библиотек) (Закупка товаров, работ и услуг для обеспечения государственных (муниципальных)  нужд)</t>
  </si>
  <si>
    <t>Муниципальная программа Новопокровского сельского поселения Новохоперского муниципального района «Развитие муниципального управления  Новопокровского сельского поселения»</t>
  </si>
  <si>
    <t>02 0 00 00000</t>
  </si>
  <si>
    <t>2.0.1</t>
  </si>
  <si>
    <t>Основное мероприятие «Финансовое и материально-техническое обеспечение деятельности Новопокровского сельского поселения»</t>
  </si>
  <si>
    <t>02 0 01 00000</t>
  </si>
  <si>
    <t>Расходы на обеспечение функций муниципальных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</si>
  <si>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02 0 01 92010</t>
  </si>
  <si>
    <t>О2</t>
  </si>
  <si>
    <t>02 0 01 90200</t>
  </si>
  <si>
    <t>О4</t>
  </si>
  <si>
    <t>Расходы на обеспечение функций муниципальных органов местного самоуправления (Закупка товаров, работ и услуг для обеспечения государственных (муниципальных)  нужд)</t>
  </si>
  <si>
    <t>Расходы на проведение выборов и референдумов</t>
  </si>
  <si>
    <t>Расходы на обеспечение функций муниципальных органов местного самоуправления (Межбюджетные трансферты)</t>
  </si>
  <si>
    <t>2.0.2</t>
  </si>
  <si>
    <t>Основное мероприятие «Резервный фонд администрации Новопокровского сельского поселения»</t>
  </si>
  <si>
    <t>02 0 02 00000</t>
  </si>
  <si>
    <t>Резервный фонд органов местного самоуправления (финансовое обеспечение непредвиденных расходов (Иные бюджетные ассигнования)</t>
  </si>
  <si>
    <t>02 0 02 90540</t>
  </si>
  <si>
    <t>2.0.3</t>
  </si>
  <si>
    <t>Основное мероприятие «Осуществление полномочий по первичному воинскому учету на территориях, где отсутствуют военные комиссариаты»</t>
  </si>
  <si>
    <t>02 0 04 00000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</si>
  <si>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</si>
  <si>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02 0 04 51180</t>
  </si>
  <si>
    <t>О3</t>
  </si>
  <si>
    <t>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 нужд)</t>
  </si>
  <si>
    <t>2.0.4</t>
  </si>
  <si>
    <t>Основное мероприятие «Выплата пенсии за выслугу лет лицам, замещавшим должности муниципальной службы в Новопокровском сельском поселении»</t>
  </si>
  <si>
    <t>02 0 05 00000</t>
  </si>
  <si>
    <t>Доплаты к пенсиям муниципальных служащих Новопокровского сельского поселения Новохоперского муниципального управления (Социальное обеспечение и иные выплаты населению)</t>
  </si>
  <si>
    <t>02 0 05 90470</t>
  </si>
  <si>
    <t>2.0.5.</t>
  </si>
  <si>
    <t>Обслуживание государственного муниципального долга</t>
  </si>
  <si>
    <t>02 0 01 97880</t>
  </si>
  <si>
    <t>Муниципальная программа Новопокровского сельского поселения Новохоперского муниципального района «Благоустройство территории и развитие жилищно-коммунального хозяйства  Новопокровского сельского поселения»</t>
  </si>
  <si>
    <t>03 0 00 00000</t>
  </si>
  <si>
    <t>3.0.1</t>
  </si>
  <si>
    <t>Основное мероприятие «Ремонт и содержание объектов водоснабжения»</t>
  </si>
  <si>
    <t>03 0 01 00000</t>
  </si>
  <si>
    <t>Выполнение других расходных обязательств (Иные бюджетные субсидии)</t>
  </si>
  <si>
    <t>03 0 01 S8910</t>
  </si>
  <si>
    <t>О5</t>
  </si>
  <si>
    <t>Мероприятия по ремонту и содержанию объектов водоснабжения (Закупка товаров, работ и услуг для обеспечения государственных (муниципальных)  нужд)</t>
  </si>
  <si>
    <t>03 0 0190120</t>
  </si>
  <si>
    <t>03 0 01 90120</t>
  </si>
  <si>
    <t>Основное мероприятие «Обустройство контейнерных площадок</t>
  </si>
  <si>
    <t>03 0 01 S8000</t>
  </si>
  <si>
    <t>Выполнение других расходных обязательств по коммунальному хозяйству (Закупка товаров, работ и услуг для обеспечения государственных (муниципальных)  нужд</t>
  </si>
  <si>
    <t>Подпрограмма « Содержание объектов внешнего благоустройства Новопокровского сельского поселения»</t>
  </si>
  <si>
    <t>03 1 00 00000</t>
  </si>
  <si>
    <t>Основное мероприятие «Уличное освещение»</t>
  </si>
  <si>
    <t>03 1 01 00000</t>
  </si>
  <si>
    <t>Расходы на уличное освещение (Закупка товаров, работ и услуг для обеспечения государственных (муниципальных)  нужд)</t>
  </si>
  <si>
    <t>03 1 01 S8670</t>
  </si>
  <si>
    <t>Организация уличного освещения (Закупка товаров, работ и услуг для обеспечения государственных (муниципальных)  нужд)</t>
  </si>
  <si>
    <t>03 1 01 90010</t>
  </si>
  <si>
    <t>Основное мероприятие «Озеленение территории поселения»</t>
  </si>
  <si>
    <t>03 1 02 00000</t>
  </si>
  <si>
    <t>Озеленение  поселения (Закупка товаров, работ и услуг для обеспечения государственных (муниципальных)  нужд</t>
  </si>
  <si>
    <t>03 1 02 90030</t>
  </si>
  <si>
    <t>Основное мероприятие «Организация и содержание мест захоронения»</t>
  </si>
  <si>
    <t>03 1 03 00000</t>
  </si>
  <si>
    <t>Организация и содержание мест захоронения (Закупка товаров, работ и услуг для обеспечения государственных (муниципальных)  нужд)</t>
  </si>
  <si>
    <t>03 1 03 90040</t>
  </si>
  <si>
    <t>Основное мероприятие «Благоустройство населенных пунктов Новопокровского сельского поселения, обеспечение безопасности жизнедеятельности и охрана окружающей среды»</t>
  </si>
  <si>
    <t>03 1 04 00000</t>
  </si>
  <si>
    <t>Прочие мероприятия по благоустройству (Закупка товаров, работ и услуг для обеспечения государственных (муниципальных)  нужд)</t>
  </si>
  <si>
    <t>03 1 04 90050</t>
  </si>
  <si>
    <t>Основное мероприятие «Благоустройство сельских территорий»</t>
  </si>
  <si>
    <t>03 1 04L5760</t>
  </si>
  <si>
    <t>Мероприятия по благоустройству (Закупка товаров, работ и услуг для обеспечения государственных (муниципальных)нужд)</t>
  </si>
  <si>
    <t>Обеспечение комплексного развития сельских территорий (Межбюджетные трансферты)</t>
  </si>
  <si>
    <t>Основное мероприятие «Благоустройство территорий муниципальных образований(Социальное обустройство)»</t>
  </si>
  <si>
    <t>03 1 04S8070</t>
  </si>
  <si>
    <t>Мероприятие по благоустройству территорий муниципальных образований (Социальное обустройство)» (Закупка товаров, работ и услуг для обеспечения государственных (муниципальных)  нужд</t>
  </si>
  <si>
    <t>Основное мероприятие «Благоустройство территорий муниципальных образований(Социальное обустройство)(софинансирование)»</t>
  </si>
  <si>
    <t>Подпрограмма «Осуществление дорожной деятельности в части содержания и ремонта автомобильных дорог местного значения в границах Новопокровского сельского поселения Новохоперского муниципального района Воронежской области»</t>
  </si>
  <si>
    <t>03 3 00 00000</t>
  </si>
  <si>
    <t>Основное мероприятие «Содержание автомобильных дорог общего пользования местного значения и сооружений на них»</t>
  </si>
  <si>
    <t>Развитие сети автомобильных дорог общего пользования местного значения (Закупка товаров, работ и услуг для обеспечения государственных (муниципальных)  нужд)</t>
  </si>
  <si>
    <t>03 3 01 90020</t>
  </si>
  <si>
    <t>О9</t>
  </si>
  <si>
    <t>Капитальный ремонт и ремонт автомобильных дорог общего пользования местного значения</t>
  </si>
  <si>
    <t>03 302S8850</t>
  </si>
  <si>
    <t>Основное мероприятие «Ремонт автомобильных дорог общего пользования местного значения и сооружений на них»</t>
  </si>
  <si>
    <t>03 3 02 00000</t>
  </si>
  <si>
    <t>03 3 02 90020</t>
  </si>
  <si>
    <t>Подпрограмма «Развитие и модернизация защиты населения от угроз чрезвычайных ситуаций и пожаров»</t>
  </si>
  <si>
    <t>03 4 00 00000</t>
  </si>
  <si>
    <t>Основное мероприятие «Предоставление субсидий на поддержку некоммерческих организаций в целях обеспечения деятельности добровольной пожарной команды на территории Новопокровского сельского поселения»</t>
  </si>
  <si>
    <t>03 4 02 00000</t>
  </si>
  <si>
    <t>01</t>
  </si>
  <si>
    <t>07</t>
  </si>
  <si>
    <t>05</t>
  </si>
  <si>
    <t>02</t>
  </si>
  <si>
    <t>03</t>
  </si>
  <si>
    <t>04</t>
  </si>
  <si>
    <t>09</t>
  </si>
  <si>
    <t>Распределение бюджетных ассигнований по целевым статьям                                                                                                                                                                                                                                                                                                                                                                                                    (муниципальным программам Новопокровского сельского                                                                                                                                                                                                                                                                                                                                                                                                                 поселения), группам видов расходов, разделам, подразделам                                                                                                                                                                                                                                                                                                                                                                                                        классификации расходов  бюджета поселения на 2024 год</t>
  </si>
  <si>
    <t>08</t>
  </si>
  <si>
    <t>0220290110</t>
  </si>
  <si>
    <t>Подпрограмма «Благоустройство детских площадок Новопокровского сельского поселения»</t>
  </si>
  <si>
    <t>03 2 00 00000</t>
  </si>
  <si>
    <t>Основное мероприятие «Благоустройство детских площадок Новопокровского сельского поселения»</t>
  </si>
  <si>
    <t>03 2 02 00000</t>
  </si>
  <si>
    <t>Содержание  детских площадок Новопокровского сельского поселения» (Закупка товаров, работ и услуг для обеспечения государственных (муниципальных)  нужд)</t>
  </si>
  <si>
    <t>03 2 02 90180</t>
  </si>
  <si>
    <t>02 0 01 70100</t>
  </si>
  <si>
    <t>Иные бюджетные ассигнования</t>
  </si>
  <si>
    <t>Основное мероприятие «Процентные платежи по муниципальному долгу  Новопокровского сельского поселения»</t>
  </si>
  <si>
    <t>Процентные платежи по муниципальному долгу  Новопокровского сельского поселения(обслуживание государственного муниципального долга)</t>
  </si>
  <si>
    <t xml:space="preserve">«20»  декабря      2024 г.№95  </t>
  </si>
</sst>
</file>

<file path=xl/styles.xml><?xml version="1.0" encoding="utf-8"?>
<styleSheet xmlns="http://schemas.openxmlformats.org/spreadsheetml/2006/main">
  <numFmts count="1">
    <numFmt numFmtId="164" formatCode="0.00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 indent="15"/>
    </xf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4" fillId="0" borderId="4" xfId="0" applyNumberFormat="1" applyFont="1" applyBorder="1"/>
    <xf numFmtId="49" fontId="3" fillId="0" borderId="4" xfId="0" applyNumberFormat="1" applyFont="1" applyBorder="1"/>
    <xf numFmtId="49" fontId="4" fillId="0" borderId="6" xfId="0" applyNumberFormat="1" applyFont="1" applyBorder="1"/>
    <xf numFmtId="49" fontId="4" fillId="0" borderId="1" xfId="0" applyNumberFormat="1" applyFont="1" applyBorder="1"/>
    <xf numFmtId="49" fontId="3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2" xfId="0" applyFont="1" applyBorder="1" applyAlignment="1">
      <alignment wrapText="1"/>
    </xf>
    <xf numFmtId="49" fontId="3" fillId="0" borderId="8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49" fontId="3" fillId="0" borderId="8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9"/>
  <sheetViews>
    <sheetView tabSelected="1" workbookViewId="0">
      <selection activeCell="B3" sqref="B3:L3"/>
    </sheetView>
  </sheetViews>
  <sheetFormatPr defaultRowHeight="15"/>
  <cols>
    <col min="1" max="1" width="3.42578125" customWidth="1"/>
    <col min="2" max="2" width="35" customWidth="1"/>
    <col min="3" max="3" width="9.140625" hidden="1" customWidth="1"/>
    <col min="4" max="4" width="15.28515625" customWidth="1"/>
    <col min="5" max="5" width="9.140625" hidden="1" customWidth="1"/>
    <col min="6" max="6" width="7" customWidth="1"/>
    <col min="7" max="7" width="0.28515625" hidden="1" customWidth="1"/>
    <col min="8" max="8" width="5.28515625" customWidth="1"/>
    <col min="9" max="9" width="0.140625" customWidth="1"/>
    <col min="10" max="10" width="8.140625" customWidth="1"/>
    <col min="11" max="11" width="9.140625" hidden="1" customWidth="1"/>
    <col min="12" max="12" width="17" customWidth="1"/>
    <col min="13" max="13" width="9.140625" hidden="1" customWidth="1"/>
    <col min="16" max="16" width="17.5703125" bestFit="1" customWidth="1"/>
  </cols>
  <sheetData>
    <row r="1" spans="1:17" ht="15.7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7" ht="15.7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7" ht="15.75">
      <c r="B3" s="71" t="s">
        <v>145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7" ht="15.75">
      <c r="A4" s="1"/>
    </row>
    <row r="5" spans="1:17" ht="15.7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7" ht="63.75" customHeight="1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7">
      <c r="A7" s="2"/>
    </row>
    <row r="8" spans="1:17" ht="57" customHeight="1">
      <c r="A8" s="73" t="s">
        <v>132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 ht="16.5" thickBot="1">
      <c r="A9" s="71" t="s">
        <v>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7" ht="44.25" thickBot="1">
      <c r="A10" s="3" t="s">
        <v>5</v>
      </c>
      <c r="B10" s="4" t="s">
        <v>6</v>
      </c>
      <c r="C10" s="36" t="s">
        <v>7</v>
      </c>
      <c r="D10" s="37"/>
      <c r="E10" s="36" t="s">
        <v>8</v>
      </c>
      <c r="F10" s="37"/>
      <c r="G10" s="36" t="s">
        <v>9</v>
      </c>
      <c r="H10" s="37"/>
      <c r="I10" s="36" t="s">
        <v>10</v>
      </c>
      <c r="J10" s="75"/>
      <c r="K10" s="75"/>
      <c r="L10" s="50" t="s">
        <v>11</v>
      </c>
      <c r="M10" s="50"/>
    </row>
    <row r="11" spans="1:17" ht="15.75" thickBot="1">
      <c r="A11" s="5">
        <v>1</v>
      </c>
      <c r="B11" s="76">
        <v>2</v>
      </c>
      <c r="C11" s="77"/>
      <c r="D11" s="36">
        <v>3</v>
      </c>
      <c r="E11" s="37"/>
      <c r="F11" s="36">
        <v>4</v>
      </c>
      <c r="G11" s="37"/>
      <c r="H11" s="36">
        <v>5</v>
      </c>
      <c r="I11" s="37"/>
      <c r="J11" s="6">
        <v>6</v>
      </c>
      <c r="K11" s="36">
        <v>7</v>
      </c>
      <c r="L11" s="78"/>
      <c r="M11" s="7"/>
    </row>
    <row r="12" spans="1:17" ht="15.75" thickBot="1">
      <c r="A12" s="8"/>
      <c r="B12" s="46" t="s">
        <v>12</v>
      </c>
      <c r="C12" s="47"/>
      <c r="D12" s="79"/>
      <c r="E12" s="80"/>
      <c r="F12" s="79"/>
      <c r="G12" s="80"/>
      <c r="H12" s="79"/>
      <c r="I12" s="80"/>
      <c r="J12" s="9"/>
      <c r="K12" s="38">
        <f>K13+K24+K45</f>
        <v>31414.538189999999</v>
      </c>
      <c r="L12" s="39"/>
      <c r="M12" s="7"/>
      <c r="P12" s="33"/>
    </row>
    <row r="13" spans="1:17" ht="111.75" customHeight="1" thickBot="1">
      <c r="A13" s="10">
        <v>1</v>
      </c>
      <c r="B13" s="46" t="s">
        <v>13</v>
      </c>
      <c r="C13" s="47"/>
      <c r="D13" s="36" t="s">
        <v>14</v>
      </c>
      <c r="E13" s="37"/>
      <c r="F13" s="36"/>
      <c r="G13" s="37"/>
      <c r="H13" s="36"/>
      <c r="I13" s="37"/>
      <c r="J13" s="6"/>
      <c r="K13" s="38">
        <f>K14+K19</f>
        <v>1510.0274200000001</v>
      </c>
      <c r="L13" s="39"/>
      <c r="M13" s="7"/>
    </row>
    <row r="14" spans="1:17" ht="72" customHeight="1" thickBot="1">
      <c r="A14" s="10" t="s">
        <v>15</v>
      </c>
      <c r="B14" s="46" t="s">
        <v>16</v>
      </c>
      <c r="C14" s="47"/>
      <c r="D14" s="36" t="s">
        <v>17</v>
      </c>
      <c r="E14" s="37"/>
      <c r="F14" s="42"/>
      <c r="G14" s="43"/>
      <c r="H14" s="42"/>
      <c r="I14" s="43"/>
      <c r="J14" s="11"/>
      <c r="K14" s="38">
        <f>K15+K16+K17+K18</f>
        <v>1510.0274200000001</v>
      </c>
      <c r="L14" s="39"/>
      <c r="M14" s="7"/>
    </row>
    <row r="15" spans="1:17" ht="32.25" customHeight="1" thickBot="1">
      <c r="A15" s="8"/>
      <c r="B15" s="40" t="s">
        <v>142</v>
      </c>
      <c r="C15" s="41"/>
      <c r="D15" s="42" t="s">
        <v>22</v>
      </c>
      <c r="E15" s="43"/>
      <c r="F15" s="42">
        <v>800</v>
      </c>
      <c r="G15" s="43"/>
      <c r="H15" s="42" t="s">
        <v>19</v>
      </c>
      <c r="I15" s="43"/>
      <c r="J15" s="11" t="s">
        <v>20</v>
      </c>
      <c r="K15" s="44">
        <v>1.25</v>
      </c>
      <c r="L15" s="45"/>
      <c r="M15" s="7"/>
    </row>
    <row r="16" spans="1:17" ht="135" customHeight="1" thickBot="1">
      <c r="A16" s="8"/>
      <c r="B16" s="40" t="s">
        <v>21</v>
      </c>
      <c r="C16" s="41"/>
      <c r="D16" s="42" t="s">
        <v>22</v>
      </c>
      <c r="E16" s="43"/>
      <c r="F16" s="42">
        <v>100</v>
      </c>
      <c r="G16" s="43"/>
      <c r="H16" s="42" t="s">
        <v>19</v>
      </c>
      <c r="I16" s="43"/>
      <c r="J16" s="11" t="s">
        <v>20</v>
      </c>
      <c r="K16" s="44">
        <v>1034.41479</v>
      </c>
      <c r="L16" s="45"/>
      <c r="M16" s="7"/>
    </row>
    <row r="17" spans="1:13" ht="93" customHeight="1" thickBot="1">
      <c r="A17" s="8"/>
      <c r="B17" s="40" t="s">
        <v>23</v>
      </c>
      <c r="C17" s="41"/>
      <c r="D17" s="42" t="s">
        <v>22</v>
      </c>
      <c r="E17" s="43"/>
      <c r="F17" s="42">
        <v>200</v>
      </c>
      <c r="G17" s="43"/>
      <c r="H17" s="42" t="s">
        <v>19</v>
      </c>
      <c r="I17" s="43"/>
      <c r="J17" s="11" t="s">
        <v>20</v>
      </c>
      <c r="K17" s="44">
        <v>474.36263000000002</v>
      </c>
      <c r="L17" s="45"/>
      <c r="M17" s="7"/>
    </row>
    <row r="18" spans="1:13" ht="86.25" customHeight="1" thickBot="1">
      <c r="A18" s="8"/>
      <c r="B18" s="40" t="s">
        <v>24</v>
      </c>
      <c r="C18" s="41"/>
      <c r="D18" s="42" t="s">
        <v>25</v>
      </c>
      <c r="E18" s="43"/>
      <c r="F18" s="42">
        <v>200</v>
      </c>
      <c r="G18" s="43"/>
      <c r="H18" s="69" t="s">
        <v>133</v>
      </c>
      <c r="I18" s="70"/>
      <c r="J18" s="23" t="s">
        <v>125</v>
      </c>
      <c r="K18" s="44">
        <v>0</v>
      </c>
      <c r="L18" s="45"/>
      <c r="M18" s="7"/>
    </row>
    <row r="19" spans="1:13" ht="29.25" customHeight="1" thickBot="1">
      <c r="A19" s="10" t="s">
        <v>26</v>
      </c>
      <c r="B19" s="40" t="s">
        <v>27</v>
      </c>
      <c r="C19" s="41"/>
      <c r="D19" s="42" t="s">
        <v>28</v>
      </c>
      <c r="E19" s="43"/>
      <c r="F19" s="42"/>
      <c r="G19" s="43"/>
      <c r="H19" s="42"/>
      <c r="I19" s="43"/>
      <c r="J19" s="11"/>
      <c r="K19" s="38">
        <f>K20+K21+K22+K23</f>
        <v>0</v>
      </c>
      <c r="L19" s="39"/>
      <c r="M19" s="7"/>
    </row>
    <row r="20" spans="1:13" ht="64.5" customHeight="1" thickBot="1">
      <c r="A20" s="8"/>
      <c r="B20" s="40" t="s">
        <v>29</v>
      </c>
      <c r="C20" s="41"/>
      <c r="D20" s="42" t="s">
        <v>30</v>
      </c>
      <c r="E20" s="43"/>
      <c r="F20" s="42">
        <v>200</v>
      </c>
      <c r="G20" s="43"/>
      <c r="H20" s="42" t="s">
        <v>19</v>
      </c>
      <c r="I20" s="43"/>
      <c r="J20" s="11" t="s">
        <v>20</v>
      </c>
      <c r="K20" s="44">
        <v>0</v>
      </c>
      <c r="L20" s="45"/>
      <c r="M20" s="7"/>
    </row>
    <row r="21" spans="1:13" ht="29.25" customHeight="1" thickBot="1">
      <c r="A21" s="8"/>
      <c r="B21" s="40" t="s">
        <v>31</v>
      </c>
      <c r="C21" s="41"/>
      <c r="D21" s="42" t="s">
        <v>30</v>
      </c>
      <c r="E21" s="43"/>
      <c r="F21" s="42">
        <v>500</v>
      </c>
      <c r="G21" s="43"/>
      <c r="H21" s="42" t="s">
        <v>19</v>
      </c>
      <c r="I21" s="43"/>
      <c r="J21" s="11" t="s">
        <v>20</v>
      </c>
      <c r="K21" s="44">
        <v>0</v>
      </c>
      <c r="L21" s="45"/>
      <c r="M21" s="7"/>
    </row>
    <row r="22" spans="1:13" ht="162" customHeight="1" thickBot="1">
      <c r="A22" s="8"/>
      <c r="B22" s="40" t="s">
        <v>32</v>
      </c>
      <c r="C22" s="41"/>
      <c r="D22" s="42" t="s">
        <v>33</v>
      </c>
      <c r="E22" s="43"/>
      <c r="F22" s="42">
        <v>100</v>
      </c>
      <c r="G22" s="43"/>
      <c r="H22" s="42" t="s">
        <v>19</v>
      </c>
      <c r="I22" s="43"/>
      <c r="J22" s="11" t="s">
        <v>20</v>
      </c>
      <c r="K22" s="44">
        <v>0</v>
      </c>
      <c r="L22" s="45"/>
      <c r="M22" s="7"/>
    </row>
    <row r="23" spans="1:13" ht="102.75" customHeight="1" thickBot="1">
      <c r="A23" s="8"/>
      <c r="B23" s="40" t="s">
        <v>34</v>
      </c>
      <c r="C23" s="41"/>
      <c r="D23" s="42" t="s">
        <v>33</v>
      </c>
      <c r="E23" s="43"/>
      <c r="F23" s="42">
        <v>200</v>
      </c>
      <c r="G23" s="43"/>
      <c r="H23" s="42" t="s">
        <v>19</v>
      </c>
      <c r="I23" s="43"/>
      <c r="J23" s="11" t="s">
        <v>20</v>
      </c>
      <c r="K23" s="44">
        <v>0</v>
      </c>
      <c r="L23" s="45"/>
      <c r="M23" s="7"/>
    </row>
    <row r="24" spans="1:13" ht="104.25" customHeight="1" thickBot="1">
      <c r="A24" s="10">
        <v>2</v>
      </c>
      <c r="B24" s="46" t="s">
        <v>35</v>
      </c>
      <c r="C24" s="47"/>
      <c r="D24" s="36" t="s">
        <v>36</v>
      </c>
      <c r="E24" s="37"/>
      <c r="F24" s="36"/>
      <c r="G24" s="37"/>
      <c r="H24" s="36"/>
      <c r="I24" s="37"/>
      <c r="J24" s="6"/>
      <c r="K24" s="38">
        <f>K25+K34+K37+K40+K42</f>
        <v>6685.3481500000007</v>
      </c>
      <c r="L24" s="39"/>
      <c r="M24" s="7"/>
    </row>
    <row r="25" spans="1:13" ht="75.75" customHeight="1" thickBot="1">
      <c r="A25" s="10" t="s">
        <v>37</v>
      </c>
      <c r="B25" s="46" t="s">
        <v>38</v>
      </c>
      <c r="C25" s="47"/>
      <c r="D25" s="36" t="s">
        <v>39</v>
      </c>
      <c r="E25" s="37"/>
      <c r="F25" s="42"/>
      <c r="G25" s="43"/>
      <c r="H25" s="42"/>
      <c r="I25" s="43"/>
      <c r="J25" s="11"/>
      <c r="K25" s="44">
        <f>K27+K28+K29+K30+L31+K32+K33+L26</f>
        <v>5942.5144300000002</v>
      </c>
      <c r="L25" s="45"/>
      <c r="M25" s="7"/>
    </row>
    <row r="26" spans="1:13" ht="75.75" customHeight="1" thickBot="1">
      <c r="A26" s="10"/>
      <c r="B26" s="40" t="s">
        <v>40</v>
      </c>
      <c r="C26" s="41"/>
      <c r="D26" s="42" t="s">
        <v>141</v>
      </c>
      <c r="E26" s="43"/>
      <c r="F26" s="42">
        <v>100</v>
      </c>
      <c r="G26" s="43"/>
      <c r="H26" s="42" t="s">
        <v>20</v>
      </c>
      <c r="I26" s="43"/>
      <c r="J26" s="25" t="s">
        <v>42</v>
      </c>
      <c r="K26" s="31"/>
      <c r="L26" s="32">
        <v>84.046700000000001</v>
      </c>
      <c r="M26" s="7"/>
    </row>
    <row r="27" spans="1:13" ht="153.75" customHeight="1" thickBot="1">
      <c r="A27" s="8"/>
      <c r="B27" s="40" t="s">
        <v>40</v>
      </c>
      <c r="C27" s="41"/>
      <c r="D27" s="42" t="s">
        <v>41</v>
      </c>
      <c r="E27" s="43"/>
      <c r="F27" s="42">
        <v>100</v>
      </c>
      <c r="G27" s="43"/>
      <c r="H27" s="42" t="s">
        <v>20</v>
      </c>
      <c r="I27" s="43"/>
      <c r="J27" s="11" t="s">
        <v>42</v>
      </c>
      <c r="K27" s="44">
        <v>1389.8842400000001</v>
      </c>
      <c r="L27" s="45"/>
      <c r="M27" s="7"/>
    </row>
    <row r="28" spans="1:13" ht="46.5" customHeight="1" thickBot="1">
      <c r="A28" s="8"/>
      <c r="B28" s="40" t="s">
        <v>18</v>
      </c>
      <c r="C28" s="41"/>
      <c r="D28" s="42" t="s">
        <v>43</v>
      </c>
      <c r="E28" s="43"/>
      <c r="F28" s="42">
        <v>850</v>
      </c>
      <c r="G28" s="43"/>
      <c r="H28" s="42" t="s">
        <v>20</v>
      </c>
      <c r="I28" s="43"/>
      <c r="J28" s="11" t="s">
        <v>44</v>
      </c>
      <c r="K28" s="44">
        <v>10.494</v>
      </c>
      <c r="L28" s="45"/>
      <c r="M28" s="7"/>
    </row>
    <row r="29" spans="1:13" ht="103.5" customHeight="1" thickBot="1">
      <c r="A29" s="8"/>
      <c r="B29" s="40" t="s">
        <v>40</v>
      </c>
      <c r="C29" s="41"/>
      <c r="D29" s="42" t="s">
        <v>41</v>
      </c>
      <c r="E29" s="43"/>
      <c r="F29" s="42">
        <v>100</v>
      </c>
      <c r="G29" s="43"/>
      <c r="H29" s="42" t="s">
        <v>20</v>
      </c>
      <c r="I29" s="43"/>
      <c r="J29" s="11" t="s">
        <v>44</v>
      </c>
      <c r="K29" s="44">
        <v>2071.6675100000002</v>
      </c>
      <c r="L29" s="45"/>
      <c r="M29" s="7"/>
    </row>
    <row r="30" spans="1:13" ht="75.75" customHeight="1" thickBot="1">
      <c r="A30" s="8"/>
      <c r="B30" s="40" t="s">
        <v>45</v>
      </c>
      <c r="C30" s="41"/>
      <c r="D30" s="42" t="s">
        <v>41</v>
      </c>
      <c r="E30" s="43"/>
      <c r="F30" s="42">
        <v>200</v>
      </c>
      <c r="G30" s="43"/>
      <c r="H30" s="42" t="s">
        <v>20</v>
      </c>
      <c r="I30" s="43"/>
      <c r="J30" s="11" t="s">
        <v>44</v>
      </c>
      <c r="K30" s="44">
        <v>1914.39221</v>
      </c>
      <c r="L30" s="45"/>
      <c r="M30" s="7"/>
    </row>
    <row r="31" spans="1:13" ht="44.25" customHeight="1" thickBot="1">
      <c r="A31" s="29"/>
      <c r="B31" s="40" t="s">
        <v>142</v>
      </c>
      <c r="C31" s="41"/>
      <c r="D31" s="42" t="s">
        <v>41</v>
      </c>
      <c r="E31" s="43"/>
      <c r="F31" s="42">
        <v>850</v>
      </c>
      <c r="G31" s="43"/>
      <c r="H31" s="42" t="s">
        <v>20</v>
      </c>
      <c r="I31" s="43"/>
      <c r="J31" s="30" t="s">
        <v>44</v>
      </c>
      <c r="K31" s="31"/>
      <c r="L31" s="32">
        <v>3.1507700000000001</v>
      </c>
      <c r="M31" s="7"/>
    </row>
    <row r="32" spans="1:13" ht="33.75" customHeight="1" thickBot="1">
      <c r="A32" s="8"/>
      <c r="B32" s="40" t="s">
        <v>46</v>
      </c>
      <c r="C32" s="41"/>
      <c r="D32" s="48" t="s">
        <v>134</v>
      </c>
      <c r="E32" s="49"/>
      <c r="F32" s="42">
        <v>800</v>
      </c>
      <c r="G32" s="43"/>
      <c r="H32" s="48" t="s">
        <v>125</v>
      </c>
      <c r="I32" s="49"/>
      <c r="J32" s="20" t="s">
        <v>126</v>
      </c>
      <c r="K32" s="44">
        <v>0</v>
      </c>
      <c r="L32" s="45"/>
      <c r="M32" s="7"/>
    </row>
    <row r="33" spans="1:13" ht="63.75" customHeight="1" thickBot="1">
      <c r="A33" s="8"/>
      <c r="B33" s="46" t="s">
        <v>47</v>
      </c>
      <c r="C33" s="47"/>
      <c r="D33" s="36" t="s">
        <v>41</v>
      </c>
      <c r="E33" s="37"/>
      <c r="F33" s="36">
        <v>500</v>
      </c>
      <c r="G33" s="37"/>
      <c r="H33" s="36" t="s">
        <v>20</v>
      </c>
      <c r="I33" s="37"/>
      <c r="J33" s="6">
        <v>13</v>
      </c>
      <c r="K33" s="38">
        <v>468.87900000000002</v>
      </c>
      <c r="L33" s="39"/>
      <c r="M33" s="7"/>
    </row>
    <row r="34" spans="1:13" ht="60" customHeight="1" thickBot="1">
      <c r="A34" s="10" t="s">
        <v>48</v>
      </c>
      <c r="B34" s="46" t="s">
        <v>49</v>
      </c>
      <c r="C34" s="47"/>
      <c r="D34" s="36" t="s">
        <v>50</v>
      </c>
      <c r="E34" s="37"/>
      <c r="F34" s="42"/>
      <c r="G34" s="43"/>
      <c r="H34" s="42"/>
      <c r="I34" s="43"/>
      <c r="J34" s="11"/>
      <c r="K34" s="38">
        <v>5</v>
      </c>
      <c r="L34" s="39"/>
      <c r="M34" s="7"/>
    </row>
    <row r="35" spans="1:13" ht="71.25" customHeight="1" thickBot="1">
      <c r="A35" s="8"/>
      <c r="B35" s="40" t="s">
        <v>51</v>
      </c>
      <c r="C35" s="41"/>
      <c r="D35" s="42" t="s">
        <v>52</v>
      </c>
      <c r="E35" s="43"/>
      <c r="F35" s="42">
        <v>800</v>
      </c>
      <c r="G35" s="43"/>
      <c r="H35" s="42" t="s">
        <v>20</v>
      </c>
      <c r="I35" s="43"/>
      <c r="J35" s="11">
        <v>11</v>
      </c>
      <c r="K35" s="44">
        <v>5</v>
      </c>
      <c r="L35" s="45"/>
      <c r="M35" s="7"/>
    </row>
    <row r="36" spans="1:13" ht="30.75" customHeight="1" thickBot="1">
      <c r="A36" s="8"/>
      <c r="B36" s="40" t="s">
        <v>46</v>
      </c>
      <c r="C36" s="41"/>
      <c r="D36" s="42">
        <v>200290110</v>
      </c>
      <c r="E36" s="43"/>
      <c r="F36" s="42">
        <v>800</v>
      </c>
      <c r="G36" s="43"/>
      <c r="H36" s="48" t="s">
        <v>125</v>
      </c>
      <c r="I36" s="49"/>
      <c r="J36" s="20" t="s">
        <v>126</v>
      </c>
      <c r="K36" s="38">
        <v>0</v>
      </c>
      <c r="L36" s="39"/>
      <c r="M36" s="7"/>
    </row>
    <row r="37" spans="1:13" ht="72.75" customHeight="1" thickBot="1">
      <c r="A37" s="10" t="s">
        <v>53</v>
      </c>
      <c r="B37" s="46" t="s">
        <v>54</v>
      </c>
      <c r="C37" s="47"/>
      <c r="D37" s="36" t="s">
        <v>55</v>
      </c>
      <c r="E37" s="37"/>
      <c r="F37" s="42"/>
      <c r="G37" s="43"/>
      <c r="H37" s="48"/>
      <c r="I37" s="49"/>
      <c r="J37" s="20"/>
      <c r="K37" s="38">
        <f>K38+K39</f>
        <v>136.184</v>
      </c>
      <c r="L37" s="39"/>
      <c r="M37" s="7"/>
    </row>
    <row r="38" spans="1:13" ht="153" customHeight="1" thickBot="1">
      <c r="A38" s="8"/>
      <c r="B38" s="40" t="s">
        <v>56</v>
      </c>
      <c r="C38" s="41"/>
      <c r="D38" s="42" t="s">
        <v>57</v>
      </c>
      <c r="E38" s="43"/>
      <c r="F38" s="42">
        <v>100</v>
      </c>
      <c r="G38" s="43"/>
      <c r="H38" s="42" t="s">
        <v>42</v>
      </c>
      <c r="I38" s="43"/>
      <c r="J38" s="11" t="s">
        <v>58</v>
      </c>
      <c r="K38" s="44">
        <v>122.98399999999999</v>
      </c>
      <c r="L38" s="45"/>
      <c r="M38" s="7"/>
    </row>
    <row r="39" spans="1:13" ht="92.25" customHeight="1" thickBot="1">
      <c r="A39" s="8"/>
      <c r="B39" s="40" t="s">
        <v>59</v>
      </c>
      <c r="C39" s="41"/>
      <c r="D39" s="42" t="s">
        <v>57</v>
      </c>
      <c r="E39" s="43"/>
      <c r="F39" s="42">
        <v>200</v>
      </c>
      <c r="G39" s="43"/>
      <c r="H39" s="42" t="s">
        <v>42</v>
      </c>
      <c r="I39" s="43"/>
      <c r="J39" s="11" t="s">
        <v>58</v>
      </c>
      <c r="K39" s="44">
        <v>13.2</v>
      </c>
      <c r="L39" s="45"/>
      <c r="M39" s="7"/>
    </row>
    <row r="40" spans="1:13" ht="89.25" customHeight="1" thickBot="1">
      <c r="A40" s="10" t="s">
        <v>60</v>
      </c>
      <c r="B40" s="46" t="s">
        <v>61</v>
      </c>
      <c r="C40" s="47"/>
      <c r="D40" s="36" t="s">
        <v>62</v>
      </c>
      <c r="E40" s="37"/>
      <c r="F40" s="42"/>
      <c r="G40" s="43"/>
      <c r="H40" s="42"/>
      <c r="I40" s="43"/>
      <c r="J40" s="11"/>
      <c r="K40" s="38">
        <f>K41</f>
        <v>600.50796000000003</v>
      </c>
      <c r="L40" s="39"/>
      <c r="M40" s="7"/>
    </row>
    <row r="41" spans="1:13" ht="87" customHeight="1" thickBot="1">
      <c r="A41" s="8"/>
      <c r="B41" s="40" t="s">
        <v>63</v>
      </c>
      <c r="C41" s="41"/>
      <c r="D41" s="42" t="s">
        <v>64</v>
      </c>
      <c r="E41" s="43"/>
      <c r="F41" s="42">
        <v>300</v>
      </c>
      <c r="G41" s="43"/>
      <c r="H41" s="42">
        <v>10</v>
      </c>
      <c r="I41" s="43"/>
      <c r="J41" s="11" t="s">
        <v>20</v>
      </c>
      <c r="K41" s="44">
        <v>600.50796000000003</v>
      </c>
      <c r="L41" s="45"/>
      <c r="M41" s="7"/>
    </row>
    <row r="42" spans="1:13" ht="33" customHeight="1" thickBot="1">
      <c r="A42" s="10" t="s">
        <v>65</v>
      </c>
      <c r="B42" s="46" t="s">
        <v>66</v>
      </c>
      <c r="C42" s="47"/>
      <c r="D42" s="42"/>
      <c r="E42" s="43"/>
      <c r="F42" s="42"/>
      <c r="G42" s="43"/>
      <c r="H42" s="36">
        <v>13</v>
      </c>
      <c r="I42" s="37"/>
      <c r="J42" s="21" t="s">
        <v>125</v>
      </c>
      <c r="K42" s="38">
        <f>K43</f>
        <v>1.1417600000000001</v>
      </c>
      <c r="L42" s="39"/>
      <c r="M42" s="7"/>
    </row>
    <row r="43" spans="1:13" ht="84" customHeight="1" thickBot="1">
      <c r="A43" s="59"/>
      <c r="B43" s="46" t="s">
        <v>143</v>
      </c>
      <c r="C43" s="47"/>
      <c r="D43" s="55" t="s">
        <v>67</v>
      </c>
      <c r="E43" s="56"/>
      <c r="F43" s="55">
        <v>730</v>
      </c>
      <c r="G43" s="56"/>
      <c r="H43" s="55">
        <v>13</v>
      </c>
      <c r="I43" s="56"/>
      <c r="J43" s="62" t="s">
        <v>125</v>
      </c>
      <c r="K43" s="64">
        <v>1.1417600000000001</v>
      </c>
      <c r="L43" s="65"/>
      <c r="M43" s="68"/>
    </row>
    <row r="44" spans="1:13" ht="89.25" customHeight="1" thickBot="1">
      <c r="A44" s="60"/>
      <c r="B44" s="40" t="s">
        <v>144</v>
      </c>
      <c r="C44" s="41"/>
      <c r="D44" s="52"/>
      <c r="E44" s="61"/>
      <c r="F44" s="52"/>
      <c r="G44" s="61"/>
      <c r="H44" s="52"/>
      <c r="I44" s="61"/>
      <c r="J44" s="63"/>
      <c r="K44" s="66"/>
      <c r="L44" s="67"/>
      <c r="M44" s="68"/>
    </row>
    <row r="45" spans="1:13" ht="132" customHeight="1" thickBot="1">
      <c r="A45" s="10">
        <v>3</v>
      </c>
      <c r="B45" s="46" t="s">
        <v>68</v>
      </c>
      <c r="C45" s="47"/>
      <c r="D45" s="36" t="s">
        <v>69</v>
      </c>
      <c r="E45" s="37"/>
      <c r="F45" s="36"/>
      <c r="G45" s="37"/>
      <c r="H45" s="36"/>
      <c r="I45" s="37"/>
      <c r="J45" s="21"/>
      <c r="K45" s="38">
        <f>K46+K53+K72+K78</f>
        <v>23219.162619999999</v>
      </c>
      <c r="L45" s="39"/>
      <c r="M45" s="7"/>
    </row>
    <row r="46" spans="1:13" ht="41.25" customHeight="1" thickBot="1">
      <c r="A46" s="10" t="s">
        <v>70</v>
      </c>
      <c r="B46" s="46" t="s">
        <v>71</v>
      </c>
      <c r="C46" s="47"/>
      <c r="D46" s="36" t="s">
        <v>72</v>
      </c>
      <c r="E46" s="37"/>
      <c r="F46" s="36"/>
      <c r="G46" s="37"/>
      <c r="H46" s="36"/>
      <c r="I46" s="37"/>
      <c r="J46" s="6"/>
      <c r="K46" s="38">
        <f>K47+K48+K49+K50+K51</f>
        <v>1548.8782699999999</v>
      </c>
      <c r="L46" s="39"/>
      <c r="M46" s="7"/>
    </row>
    <row r="47" spans="1:13" ht="51.75" customHeight="1" thickBot="1">
      <c r="A47" s="8"/>
      <c r="B47" s="40" t="s">
        <v>73</v>
      </c>
      <c r="C47" s="41"/>
      <c r="D47" s="42" t="s">
        <v>74</v>
      </c>
      <c r="E47" s="43"/>
      <c r="F47" s="42">
        <v>200</v>
      </c>
      <c r="G47" s="43"/>
      <c r="H47" s="42" t="s">
        <v>75</v>
      </c>
      <c r="I47" s="43"/>
      <c r="J47" s="11" t="s">
        <v>42</v>
      </c>
      <c r="K47" s="44">
        <v>0</v>
      </c>
      <c r="L47" s="45"/>
      <c r="M47" s="7"/>
    </row>
    <row r="48" spans="1:13" ht="77.25" customHeight="1" thickBot="1">
      <c r="A48" s="8"/>
      <c r="B48" s="40" t="s">
        <v>76</v>
      </c>
      <c r="C48" s="41"/>
      <c r="D48" s="42" t="s">
        <v>74</v>
      </c>
      <c r="E48" s="43"/>
      <c r="F48" s="42">
        <v>500</v>
      </c>
      <c r="G48" s="43"/>
      <c r="H48" s="42" t="s">
        <v>75</v>
      </c>
      <c r="I48" s="43"/>
      <c r="J48" s="11" t="s">
        <v>42</v>
      </c>
      <c r="K48" s="44">
        <v>0</v>
      </c>
      <c r="L48" s="45"/>
      <c r="M48" s="7"/>
    </row>
    <row r="49" spans="1:13" ht="74.25" customHeight="1" thickBot="1">
      <c r="A49" s="8"/>
      <c r="B49" s="40" t="s">
        <v>76</v>
      </c>
      <c r="C49" s="41"/>
      <c r="D49" s="42" t="s">
        <v>77</v>
      </c>
      <c r="E49" s="43"/>
      <c r="F49" s="42">
        <v>200</v>
      </c>
      <c r="G49" s="43"/>
      <c r="H49" s="48" t="s">
        <v>127</v>
      </c>
      <c r="I49" s="49"/>
      <c r="J49" s="20" t="s">
        <v>128</v>
      </c>
      <c r="K49" s="44">
        <v>0</v>
      </c>
      <c r="L49" s="45"/>
      <c r="M49" s="7"/>
    </row>
    <row r="50" spans="1:13" ht="73.5" customHeight="1" thickBot="1">
      <c r="A50" s="8"/>
      <c r="B50" s="40" t="s">
        <v>76</v>
      </c>
      <c r="C50" s="41"/>
      <c r="D50" s="42" t="s">
        <v>78</v>
      </c>
      <c r="E50" s="43"/>
      <c r="F50" s="42">
        <v>200</v>
      </c>
      <c r="G50" s="43"/>
      <c r="H50" s="48" t="s">
        <v>127</v>
      </c>
      <c r="I50" s="49"/>
      <c r="J50" s="20" t="s">
        <v>128</v>
      </c>
      <c r="K50" s="44">
        <v>716.47799999999995</v>
      </c>
      <c r="L50" s="45"/>
      <c r="M50" s="7"/>
    </row>
    <row r="51" spans="1:13" ht="43.5" customHeight="1" thickBot="1">
      <c r="A51" s="8"/>
      <c r="B51" s="40" t="s">
        <v>79</v>
      </c>
      <c r="C51" s="41"/>
      <c r="D51" s="42" t="s">
        <v>80</v>
      </c>
      <c r="E51" s="43"/>
      <c r="F51" s="42"/>
      <c r="G51" s="43"/>
      <c r="H51" s="48" t="s">
        <v>127</v>
      </c>
      <c r="I51" s="49"/>
      <c r="J51" s="20" t="s">
        <v>128</v>
      </c>
      <c r="K51" s="57">
        <f>K52</f>
        <v>832.40026999999998</v>
      </c>
      <c r="L51" s="58"/>
      <c r="M51" s="7"/>
    </row>
    <row r="52" spans="1:13" ht="97.5" customHeight="1" thickBot="1">
      <c r="A52" s="8"/>
      <c r="B52" s="40" t="s">
        <v>81</v>
      </c>
      <c r="C52" s="41"/>
      <c r="D52" s="42" t="s">
        <v>80</v>
      </c>
      <c r="E52" s="43"/>
      <c r="F52" s="42">
        <v>200</v>
      </c>
      <c r="G52" s="43"/>
      <c r="H52" s="48" t="s">
        <v>127</v>
      </c>
      <c r="I52" s="49"/>
      <c r="J52" s="22" t="s">
        <v>128</v>
      </c>
      <c r="K52" s="57">
        <v>832.40026999999998</v>
      </c>
      <c r="L52" s="58"/>
      <c r="M52" s="7"/>
    </row>
    <row r="53" spans="1:13" ht="60" customHeight="1" thickBot="1">
      <c r="A53" s="16">
        <v>45294</v>
      </c>
      <c r="B53" s="40" t="s">
        <v>82</v>
      </c>
      <c r="C53" s="41"/>
      <c r="D53" s="42" t="s">
        <v>83</v>
      </c>
      <c r="E53" s="43"/>
      <c r="F53" s="42"/>
      <c r="G53" s="43"/>
      <c r="H53" s="42"/>
      <c r="I53" s="43"/>
      <c r="J53" s="11"/>
      <c r="K53" s="38">
        <f>K54+K57+K59+K61+K63+K66+K69</f>
        <v>10348.47911</v>
      </c>
      <c r="L53" s="39"/>
      <c r="M53" s="7"/>
    </row>
    <row r="54" spans="1:13" ht="37.5" customHeight="1" thickBot="1">
      <c r="A54" s="16">
        <v>36894</v>
      </c>
      <c r="B54" s="40" t="s">
        <v>84</v>
      </c>
      <c r="C54" s="41"/>
      <c r="D54" s="42" t="s">
        <v>85</v>
      </c>
      <c r="E54" s="43"/>
      <c r="F54" s="42"/>
      <c r="G54" s="43"/>
      <c r="H54" s="42"/>
      <c r="I54" s="43"/>
      <c r="J54" s="11"/>
      <c r="K54" s="44">
        <f>K55+K56</f>
        <v>80.741600000000005</v>
      </c>
      <c r="L54" s="45"/>
      <c r="M54" s="7"/>
    </row>
    <row r="55" spans="1:13" ht="60.75" customHeight="1" thickBot="1">
      <c r="A55" s="17"/>
      <c r="B55" s="40" t="s">
        <v>86</v>
      </c>
      <c r="C55" s="41"/>
      <c r="D55" s="42" t="s">
        <v>87</v>
      </c>
      <c r="E55" s="43"/>
      <c r="F55" s="42">
        <v>200</v>
      </c>
      <c r="G55" s="43"/>
      <c r="H55" s="42" t="s">
        <v>75</v>
      </c>
      <c r="I55" s="43"/>
      <c r="J55" s="11" t="s">
        <v>58</v>
      </c>
      <c r="K55" s="44">
        <v>80.741600000000005</v>
      </c>
      <c r="L55" s="45"/>
      <c r="M55" s="7"/>
    </row>
    <row r="56" spans="1:13" ht="63" customHeight="1" thickBot="1">
      <c r="A56" s="17"/>
      <c r="B56" s="40" t="s">
        <v>88</v>
      </c>
      <c r="C56" s="41"/>
      <c r="D56" s="42" t="s">
        <v>89</v>
      </c>
      <c r="E56" s="43"/>
      <c r="F56" s="42">
        <v>200</v>
      </c>
      <c r="G56" s="43"/>
      <c r="H56" s="42" t="s">
        <v>75</v>
      </c>
      <c r="I56" s="43"/>
      <c r="J56" s="11" t="s">
        <v>58</v>
      </c>
      <c r="K56" s="44">
        <v>0</v>
      </c>
      <c r="L56" s="45"/>
      <c r="M56" s="7"/>
    </row>
    <row r="57" spans="1:13" ht="50.25" customHeight="1" thickBot="1">
      <c r="A57" s="17">
        <v>37259</v>
      </c>
      <c r="B57" s="46" t="s">
        <v>90</v>
      </c>
      <c r="C57" s="47"/>
      <c r="D57" s="42" t="s">
        <v>91</v>
      </c>
      <c r="E57" s="43"/>
      <c r="F57" s="42"/>
      <c r="G57" s="43"/>
      <c r="H57" s="42"/>
      <c r="I57" s="43"/>
      <c r="J57" s="11"/>
      <c r="K57" s="44">
        <f>K58</f>
        <v>14.85</v>
      </c>
      <c r="L57" s="45"/>
      <c r="M57" s="7"/>
    </row>
    <row r="58" spans="1:13" ht="60" customHeight="1" thickBot="1">
      <c r="A58" s="17"/>
      <c r="B58" s="40" t="s">
        <v>92</v>
      </c>
      <c r="C58" s="41"/>
      <c r="D58" s="42" t="s">
        <v>93</v>
      </c>
      <c r="E58" s="43"/>
      <c r="F58" s="42">
        <v>200</v>
      </c>
      <c r="G58" s="43"/>
      <c r="H58" s="48" t="s">
        <v>127</v>
      </c>
      <c r="I58" s="49"/>
      <c r="J58" s="20" t="s">
        <v>129</v>
      </c>
      <c r="K58" s="44">
        <v>14.85</v>
      </c>
      <c r="L58" s="45"/>
      <c r="M58" s="7"/>
    </row>
    <row r="59" spans="1:13" ht="30.75" customHeight="1" thickBot="1">
      <c r="A59" s="16">
        <v>37624</v>
      </c>
      <c r="B59" s="40" t="s">
        <v>94</v>
      </c>
      <c r="C59" s="41"/>
      <c r="D59" s="42" t="s">
        <v>95</v>
      </c>
      <c r="E59" s="43"/>
      <c r="F59" s="42"/>
      <c r="G59" s="43"/>
      <c r="H59" s="42"/>
      <c r="I59" s="43"/>
      <c r="J59" s="11"/>
      <c r="K59" s="44">
        <f>K60</f>
        <v>125.21978</v>
      </c>
      <c r="L59" s="45"/>
      <c r="M59" s="7"/>
    </row>
    <row r="60" spans="1:13" ht="77.25" customHeight="1" thickBot="1">
      <c r="A60" s="17"/>
      <c r="B60" s="40" t="s">
        <v>96</v>
      </c>
      <c r="C60" s="41"/>
      <c r="D60" s="42" t="s">
        <v>97</v>
      </c>
      <c r="E60" s="43"/>
      <c r="F60" s="42">
        <v>200</v>
      </c>
      <c r="G60" s="43"/>
      <c r="H60" s="42" t="s">
        <v>75</v>
      </c>
      <c r="I60" s="43"/>
      <c r="J60" s="11" t="s">
        <v>58</v>
      </c>
      <c r="K60" s="44">
        <v>125.21978</v>
      </c>
      <c r="L60" s="45"/>
      <c r="M60" s="7"/>
    </row>
    <row r="61" spans="1:13" ht="88.5" customHeight="1" thickBot="1">
      <c r="A61" s="17"/>
      <c r="B61" s="40" t="s">
        <v>98</v>
      </c>
      <c r="C61" s="41"/>
      <c r="D61" s="42" t="s">
        <v>99</v>
      </c>
      <c r="E61" s="43"/>
      <c r="F61" s="42"/>
      <c r="G61" s="43"/>
      <c r="H61" s="48" t="s">
        <v>127</v>
      </c>
      <c r="I61" s="49"/>
      <c r="J61" s="20" t="s">
        <v>129</v>
      </c>
      <c r="K61" s="44">
        <f>K62</f>
        <v>500.76846999999998</v>
      </c>
      <c r="L61" s="45"/>
      <c r="M61" s="7"/>
    </row>
    <row r="62" spans="1:13" ht="75" customHeight="1" thickBot="1">
      <c r="A62" s="17"/>
      <c r="B62" s="40" t="s">
        <v>100</v>
      </c>
      <c r="C62" s="41"/>
      <c r="D62" s="42" t="s">
        <v>101</v>
      </c>
      <c r="E62" s="43"/>
      <c r="F62" s="42">
        <v>200</v>
      </c>
      <c r="G62" s="43"/>
      <c r="H62" s="48" t="s">
        <v>127</v>
      </c>
      <c r="I62" s="49"/>
      <c r="J62" s="20" t="s">
        <v>129</v>
      </c>
      <c r="K62" s="44">
        <v>500.76846999999998</v>
      </c>
      <c r="L62" s="45"/>
      <c r="M62" s="7"/>
    </row>
    <row r="63" spans="1:13" ht="46.5" customHeight="1" thickBot="1">
      <c r="A63" s="17"/>
      <c r="B63" s="40" t="s">
        <v>102</v>
      </c>
      <c r="C63" s="41"/>
      <c r="D63" s="42" t="s">
        <v>103</v>
      </c>
      <c r="E63" s="43"/>
      <c r="F63" s="42"/>
      <c r="G63" s="43"/>
      <c r="H63" s="42"/>
      <c r="I63" s="43"/>
      <c r="J63" s="11"/>
      <c r="K63" s="44">
        <f>K64+K65</f>
        <v>1936.0001500000001</v>
      </c>
      <c r="L63" s="45"/>
      <c r="M63" s="7"/>
    </row>
    <row r="64" spans="1:13" ht="67.5" customHeight="1" thickBot="1">
      <c r="A64" s="17"/>
      <c r="B64" s="40" t="s">
        <v>104</v>
      </c>
      <c r="C64" s="41"/>
      <c r="D64" s="42" t="s">
        <v>103</v>
      </c>
      <c r="E64" s="43"/>
      <c r="F64" s="42">
        <v>200</v>
      </c>
      <c r="G64" s="43"/>
      <c r="H64" s="48" t="s">
        <v>127</v>
      </c>
      <c r="I64" s="49"/>
      <c r="J64" s="20" t="s">
        <v>129</v>
      </c>
      <c r="K64" s="44">
        <v>1760.0001500000001</v>
      </c>
      <c r="L64" s="45"/>
      <c r="M64" s="7"/>
    </row>
    <row r="65" spans="1:13" ht="43.5" customHeight="1" thickBot="1">
      <c r="A65" s="17"/>
      <c r="B65" s="40" t="s">
        <v>105</v>
      </c>
      <c r="C65" s="41"/>
      <c r="D65" s="42" t="s">
        <v>103</v>
      </c>
      <c r="E65" s="43"/>
      <c r="F65" s="42">
        <v>500</v>
      </c>
      <c r="G65" s="43"/>
      <c r="H65" s="48" t="s">
        <v>127</v>
      </c>
      <c r="I65" s="49"/>
      <c r="J65" s="20" t="s">
        <v>129</v>
      </c>
      <c r="K65" s="44">
        <v>176</v>
      </c>
      <c r="L65" s="45"/>
      <c r="M65" s="7"/>
    </row>
    <row r="66" spans="1:13" ht="75" customHeight="1" thickBot="1">
      <c r="A66" s="17"/>
      <c r="B66" s="40" t="s">
        <v>106</v>
      </c>
      <c r="C66" s="41"/>
      <c r="D66" s="42" t="s">
        <v>107</v>
      </c>
      <c r="E66" s="43"/>
      <c r="F66" s="42"/>
      <c r="G66" s="43"/>
      <c r="H66" s="48"/>
      <c r="I66" s="49"/>
      <c r="J66" s="20"/>
      <c r="K66" s="44">
        <f>K67+K68</f>
        <v>7382.8991100000003</v>
      </c>
      <c r="L66" s="45"/>
      <c r="M66" s="7"/>
    </row>
    <row r="67" spans="1:13" ht="101.25" customHeight="1" thickBot="1">
      <c r="A67" s="17"/>
      <c r="B67" s="40" t="s">
        <v>108</v>
      </c>
      <c r="C67" s="41"/>
      <c r="D67" s="42" t="s">
        <v>107</v>
      </c>
      <c r="E67" s="43"/>
      <c r="F67" s="42">
        <v>200</v>
      </c>
      <c r="G67" s="43"/>
      <c r="H67" s="48" t="s">
        <v>127</v>
      </c>
      <c r="I67" s="49"/>
      <c r="J67" s="20" t="s">
        <v>129</v>
      </c>
      <c r="K67" s="44">
        <v>7382.8991100000003</v>
      </c>
      <c r="L67" s="45"/>
      <c r="M67" s="7"/>
    </row>
    <row r="68" spans="1:13" ht="71.25" customHeight="1" thickBot="1">
      <c r="A68" s="17"/>
      <c r="B68" s="40" t="s">
        <v>109</v>
      </c>
      <c r="C68" s="41"/>
      <c r="D68" s="42" t="s">
        <v>107</v>
      </c>
      <c r="E68" s="43"/>
      <c r="F68" s="55">
        <v>200</v>
      </c>
      <c r="G68" s="56"/>
      <c r="H68" s="48" t="s">
        <v>127</v>
      </c>
      <c r="I68" s="49"/>
      <c r="J68" s="20" t="s">
        <v>129</v>
      </c>
      <c r="K68" s="44">
        <v>0</v>
      </c>
      <c r="L68" s="45"/>
      <c r="M68" s="7"/>
    </row>
    <row r="69" spans="1:13" ht="54.75" customHeight="1" thickBot="1">
      <c r="A69" s="16">
        <v>37989</v>
      </c>
      <c r="B69" s="24" t="s">
        <v>135</v>
      </c>
      <c r="C69" s="24" t="s">
        <v>135</v>
      </c>
      <c r="D69" s="15" t="s">
        <v>136</v>
      </c>
      <c r="E69" s="26" t="s">
        <v>136</v>
      </c>
      <c r="F69" s="50"/>
      <c r="G69" s="51"/>
      <c r="H69" s="27" t="s">
        <v>75</v>
      </c>
      <c r="I69" s="12" t="s">
        <v>58</v>
      </c>
      <c r="J69" s="21" t="s">
        <v>129</v>
      </c>
      <c r="K69" s="38">
        <f>K70</f>
        <v>308</v>
      </c>
      <c r="L69" s="39"/>
      <c r="M69" s="7"/>
    </row>
    <row r="70" spans="1:13" ht="60" customHeight="1" thickBot="1">
      <c r="A70" s="17"/>
      <c r="B70" s="24" t="s">
        <v>137</v>
      </c>
      <c r="C70" s="24" t="s">
        <v>137</v>
      </c>
      <c r="D70" s="15" t="s">
        <v>138</v>
      </c>
      <c r="E70" s="15" t="s">
        <v>138</v>
      </c>
      <c r="F70" s="52"/>
      <c r="G70" s="53"/>
      <c r="H70" s="28" t="s">
        <v>75</v>
      </c>
      <c r="I70" s="12" t="s">
        <v>58</v>
      </c>
      <c r="J70" s="20" t="s">
        <v>129</v>
      </c>
      <c r="K70" s="44">
        <f>K71</f>
        <v>308</v>
      </c>
      <c r="L70" s="45"/>
      <c r="M70" s="7"/>
    </row>
    <row r="71" spans="1:13" ht="94.5" customHeight="1" thickBot="1">
      <c r="A71" s="17"/>
      <c r="B71" s="24" t="s">
        <v>139</v>
      </c>
      <c r="C71" s="24" t="s">
        <v>139</v>
      </c>
      <c r="D71" s="15" t="s">
        <v>140</v>
      </c>
      <c r="E71" s="15" t="s">
        <v>140</v>
      </c>
      <c r="F71" s="42">
        <v>200</v>
      </c>
      <c r="G71" s="54"/>
      <c r="H71" s="28" t="s">
        <v>75</v>
      </c>
      <c r="I71" s="12" t="s">
        <v>58</v>
      </c>
      <c r="J71" s="20" t="s">
        <v>129</v>
      </c>
      <c r="K71" s="44">
        <v>308</v>
      </c>
      <c r="L71" s="45"/>
      <c r="M71" s="7"/>
    </row>
    <row r="72" spans="1:13" ht="132.75" customHeight="1" thickBot="1">
      <c r="A72" s="16">
        <v>45354</v>
      </c>
      <c r="B72" s="46" t="s">
        <v>110</v>
      </c>
      <c r="C72" s="47"/>
      <c r="D72" s="36" t="s">
        <v>111</v>
      </c>
      <c r="E72" s="37"/>
      <c r="F72" s="36"/>
      <c r="G72" s="37"/>
      <c r="H72" s="36"/>
      <c r="I72" s="37"/>
      <c r="J72" s="6"/>
      <c r="K72" s="38">
        <f>K73</f>
        <v>11321.80524</v>
      </c>
      <c r="L72" s="39"/>
      <c r="M72" s="7"/>
    </row>
    <row r="73" spans="1:13" ht="78.75" customHeight="1" thickBot="1">
      <c r="A73" s="16">
        <v>36953</v>
      </c>
      <c r="B73" s="46" t="s">
        <v>112</v>
      </c>
      <c r="C73" s="47"/>
      <c r="D73" s="42" t="s">
        <v>111</v>
      </c>
      <c r="E73" s="43"/>
      <c r="F73" s="42"/>
      <c r="G73" s="43"/>
      <c r="H73" s="42"/>
      <c r="I73" s="43"/>
      <c r="J73" s="11"/>
      <c r="K73" s="44">
        <f>K74+K75+K76</f>
        <v>11321.80524</v>
      </c>
      <c r="L73" s="45"/>
      <c r="M73" s="7"/>
    </row>
    <row r="74" spans="1:13" ht="89.25" customHeight="1" thickBot="1">
      <c r="A74" s="17"/>
      <c r="B74" s="40" t="s">
        <v>113</v>
      </c>
      <c r="C74" s="41"/>
      <c r="D74" s="42" t="s">
        <v>114</v>
      </c>
      <c r="E74" s="43"/>
      <c r="F74" s="42">
        <v>200</v>
      </c>
      <c r="G74" s="43"/>
      <c r="H74" s="42" t="s">
        <v>44</v>
      </c>
      <c r="I74" s="43"/>
      <c r="J74" s="11" t="s">
        <v>115</v>
      </c>
      <c r="K74" s="44">
        <v>4199.69056</v>
      </c>
      <c r="L74" s="45"/>
      <c r="M74" s="7"/>
    </row>
    <row r="75" spans="1:13" ht="48.75" customHeight="1" thickBot="1">
      <c r="A75" s="17"/>
      <c r="B75" s="40" t="s">
        <v>116</v>
      </c>
      <c r="C75" s="41"/>
      <c r="D75" s="42" t="s">
        <v>117</v>
      </c>
      <c r="E75" s="43"/>
      <c r="F75" s="42">
        <v>200</v>
      </c>
      <c r="G75" s="43"/>
      <c r="H75" s="48" t="s">
        <v>130</v>
      </c>
      <c r="I75" s="49"/>
      <c r="J75" s="20" t="s">
        <v>131</v>
      </c>
      <c r="K75" s="44">
        <v>7122.1146799999997</v>
      </c>
      <c r="L75" s="45"/>
      <c r="M75" s="7"/>
    </row>
    <row r="76" spans="1:13" ht="60.75" customHeight="1" thickBot="1">
      <c r="A76" s="16">
        <v>37318</v>
      </c>
      <c r="B76" s="46" t="s">
        <v>118</v>
      </c>
      <c r="C76" s="47"/>
      <c r="D76" s="42" t="s">
        <v>119</v>
      </c>
      <c r="E76" s="43"/>
      <c r="F76" s="42"/>
      <c r="G76" s="43"/>
      <c r="H76" s="42"/>
      <c r="I76" s="43"/>
      <c r="J76" s="11"/>
      <c r="K76" s="44">
        <f>K77</f>
        <v>0</v>
      </c>
      <c r="L76" s="45"/>
      <c r="M76" s="7"/>
    </row>
    <row r="77" spans="1:13" ht="90" customHeight="1" thickBot="1">
      <c r="A77" s="17"/>
      <c r="B77" s="40" t="s">
        <v>113</v>
      </c>
      <c r="C77" s="41"/>
      <c r="D77" s="42" t="s">
        <v>120</v>
      </c>
      <c r="E77" s="43"/>
      <c r="F77" s="42">
        <v>200</v>
      </c>
      <c r="G77" s="43"/>
      <c r="H77" s="42" t="s">
        <v>44</v>
      </c>
      <c r="I77" s="43"/>
      <c r="J77" s="11" t="s">
        <v>115</v>
      </c>
      <c r="K77" s="44">
        <v>0</v>
      </c>
      <c r="L77" s="45"/>
      <c r="M77" s="7"/>
    </row>
    <row r="78" spans="1:13" ht="63" customHeight="1" thickBot="1">
      <c r="A78" s="18">
        <v>45385</v>
      </c>
      <c r="B78" s="46" t="s">
        <v>121</v>
      </c>
      <c r="C78" s="47"/>
      <c r="D78" s="36" t="s">
        <v>122</v>
      </c>
      <c r="E78" s="37"/>
      <c r="F78" s="36"/>
      <c r="G78" s="37"/>
      <c r="H78" s="36"/>
      <c r="I78" s="37"/>
      <c r="J78" s="13"/>
      <c r="K78" s="38">
        <f>K79</f>
        <v>0</v>
      </c>
      <c r="L78" s="39"/>
      <c r="M78" s="7"/>
    </row>
    <row r="79" spans="1:13" ht="117.75" customHeight="1" thickBot="1">
      <c r="A79" s="19">
        <v>37349</v>
      </c>
      <c r="B79" s="34" t="s">
        <v>123</v>
      </c>
      <c r="C79" s="35"/>
      <c r="D79" s="36" t="s">
        <v>124</v>
      </c>
      <c r="E79" s="37"/>
      <c r="F79" s="36"/>
      <c r="G79" s="37"/>
      <c r="H79" s="36"/>
      <c r="I79" s="37"/>
      <c r="J79" s="14"/>
      <c r="K79" s="38">
        <v>0</v>
      </c>
      <c r="L79" s="39"/>
      <c r="M79" s="7"/>
    </row>
  </sheetData>
  <mergeCells count="345">
    <mergeCell ref="B11:C11"/>
    <mergeCell ref="D11:E11"/>
    <mergeCell ref="F11:G11"/>
    <mergeCell ref="H11:I11"/>
    <mergeCell ref="K11:L11"/>
    <mergeCell ref="B12:C12"/>
    <mergeCell ref="D12:E12"/>
    <mergeCell ref="F12:G12"/>
    <mergeCell ref="H12:I12"/>
    <mergeCell ref="K12:L12"/>
    <mergeCell ref="A1:L1"/>
    <mergeCell ref="A2:L2"/>
    <mergeCell ref="B3:L3"/>
    <mergeCell ref="A5:L5"/>
    <mergeCell ref="A6:L6"/>
    <mergeCell ref="A8:Q8"/>
    <mergeCell ref="A9:L9"/>
    <mergeCell ref="C10:D10"/>
    <mergeCell ref="E10:F10"/>
    <mergeCell ref="G10:H10"/>
    <mergeCell ref="I10:K10"/>
    <mergeCell ref="L10:M10"/>
    <mergeCell ref="B13:C13"/>
    <mergeCell ref="D13:E13"/>
    <mergeCell ref="F13:G13"/>
    <mergeCell ref="H13:I13"/>
    <mergeCell ref="K13:L13"/>
    <mergeCell ref="B14:C14"/>
    <mergeCell ref="D14:E14"/>
    <mergeCell ref="F14:G14"/>
    <mergeCell ref="H14:I14"/>
    <mergeCell ref="K14:L14"/>
    <mergeCell ref="B15:C15"/>
    <mergeCell ref="D15:E15"/>
    <mergeCell ref="F15:G15"/>
    <mergeCell ref="H15:I15"/>
    <mergeCell ref="K15:L15"/>
    <mergeCell ref="B16:C16"/>
    <mergeCell ref="D16:E16"/>
    <mergeCell ref="F16:G16"/>
    <mergeCell ref="H16:I16"/>
    <mergeCell ref="K16:L16"/>
    <mergeCell ref="B17:C17"/>
    <mergeCell ref="D17:E17"/>
    <mergeCell ref="F17:G17"/>
    <mergeCell ref="H17:I17"/>
    <mergeCell ref="K17:L17"/>
    <mergeCell ref="B18:C18"/>
    <mergeCell ref="D18:E18"/>
    <mergeCell ref="F18:G18"/>
    <mergeCell ref="H18:I18"/>
    <mergeCell ref="K18:L18"/>
    <mergeCell ref="B19:C19"/>
    <mergeCell ref="D19:E19"/>
    <mergeCell ref="F19:G19"/>
    <mergeCell ref="H19:I19"/>
    <mergeCell ref="K19:L19"/>
    <mergeCell ref="B20:C20"/>
    <mergeCell ref="D20:E20"/>
    <mergeCell ref="F20:G20"/>
    <mergeCell ref="H20:I20"/>
    <mergeCell ref="K20:L20"/>
    <mergeCell ref="B21:C21"/>
    <mergeCell ref="D21:E21"/>
    <mergeCell ref="F21:G21"/>
    <mergeCell ref="H21:I21"/>
    <mergeCell ref="K21:L21"/>
    <mergeCell ref="B22:C22"/>
    <mergeCell ref="D22:E22"/>
    <mergeCell ref="F22:G22"/>
    <mergeCell ref="H22:I22"/>
    <mergeCell ref="K22:L22"/>
    <mergeCell ref="B23:C23"/>
    <mergeCell ref="D23:E23"/>
    <mergeCell ref="F23:G23"/>
    <mergeCell ref="H23:I23"/>
    <mergeCell ref="K23:L23"/>
    <mergeCell ref="B24:C24"/>
    <mergeCell ref="D24:E24"/>
    <mergeCell ref="F24:G24"/>
    <mergeCell ref="H24:I24"/>
    <mergeCell ref="K24:L24"/>
    <mergeCell ref="B25:C25"/>
    <mergeCell ref="D25:E25"/>
    <mergeCell ref="F25:G25"/>
    <mergeCell ref="H25:I25"/>
    <mergeCell ref="K25:L25"/>
    <mergeCell ref="B27:C27"/>
    <mergeCell ref="D27:E27"/>
    <mergeCell ref="F27:G27"/>
    <mergeCell ref="H27:I27"/>
    <mergeCell ref="K27:L27"/>
    <mergeCell ref="B26:C26"/>
    <mergeCell ref="D26:E26"/>
    <mergeCell ref="F26:G26"/>
    <mergeCell ref="H26:I26"/>
    <mergeCell ref="B28:C28"/>
    <mergeCell ref="D28:E28"/>
    <mergeCell ref="F28:G28"/>
    <mergeCell ref="H28:I28"/>
    <mergeCell ref="K28:L28"/>
    <mergeCell ref="B29:C29"/>
    <mergeCell ref="D29:E29"/>
    <mergeCell ref="F29:G29"/>
    <mergeCell ref="H29:I29"/>
    <mergeCell ref="K29:L29"/>
    <mergeCell ref="B30:C30"/>
    <mergeCell ref="D30:E30"/>
    <mergeCell ref="F30:G30"/>
    <mergeCell ref="H30:I30"/>
    <mergeCell ref="K30:L30"/>
    <mergeCell ref="B32:C32"/>
    <mergeCell ref="D32:E32"/>
    <mergeCell ref="F32:G32"/>
    <mergeCell ref="H32:I32"/>
    <mergeCell ref="K32:L32"/>
    <mergeCell ref="B31:C31"/>
    <mergeCell ref="D31:E31"/>
    <mergeCell ref="F31:G31"/>
    <mergeCell ref="H31:I31"/>
    <mergeCell ref="B33:C33"/>
    <mergeCell ref="D33:E33"/>
    <mergeCell ref="F33:G33"/>
    <mergeCell ref="H33:I33"/>
    <mergeCell ref="K33:L33"/>
    <mergeCell ref="B34:C34"/>
    <mergeCell ref="D34:E34"/>
    <mergeCell ref="F34:G34"/>
    <mergeCell ref="H34:I34"/>
    <mergeCell ref="K34:L34"/>
    <mergeCell ref="B35:C35"/>
    <mergeCell ref="D35:E35"/>
    <mergeCell ref="F35:G35"/>
    <mergeCell ref="H35:I35"/>
    <mergeCell ref="K35:L35"/>
    <mergeCell ref="B36:C36"/>
    <mergeCell ref="D36:E36"/>
    <mergeCell ref="F36:G36"/>
    <mergeCell ref="H36:I36"/>
    <mergeCell ref="K36:L36"/>
    <mergeCell ref="B37:C37"/>
    <mergeCell ref="D37:E37"/>
    <mergeCell ref="F37:G37"/>
    <mergeCell ref="H37:I37"/>
    <mergeCell ref="K37:L37"/>
    <mergeCell ref="B38:C38"/>
    <mergeCell ref="D38:E38"/>
    <mergeCell ref="F38:G38"/>
    <mergeCell ref="H38:I38"/>
    <mergeCell ref="K38:L38"/>
    <mergeCell ref="B39:C39"/>
    <mergeCell ref="D39:E39"/>
    <mergeCell ref="F39:G39"/>
    <mergeCell ref="H39:I39"/>
    <mergeCell ref="K39:L39"/>
    <mergeCell ref="B40:C40"/>
    <mergeCell ref="D40:E40"/>
    <mergeCell ref="F40:G40"/>
    <mergeCell ref="H40:I40"/>
    <mergeCell ref="K40:L40"/>
    <mergeCell ref="B41:C41"/>
    <mergeCell ref="D41:E41"/>
    <mergeCell ref="F41:G41"/>
    <mergeCell ref="H41:I41"/>
    <mergeCell ref="K41:L41"/>
    <mergeCell ref="B42:C42"/>
    <mergeCell ref="D42:E42"/>
    <mergeCell ref="F42:G42"/>
    <mergeCell ref="H42:I42"/>
    <mergeCell ref="K42:L42"/>
    <mergeCell ref="A43:A44"/>
    <mergeCell ref="B43:C43"/>
    <mergeCell ref="B44:C44"/>
    <mergeCell ref="D43:E44"/>
    <mergeCell ref="F43:G44"/>
    <mergeCell ref="H43:I44"/>
    <mergeCell ref="J43:J44"/>
    <mergeCell ref="K43:L44"/>
    <mergeCell ref="M43:M44"/>
    <mergeCell ref="B45:C45"/>
    <mergeCell ref="D45:E45"/>
    <mergeCell ref="F45:G45"/>
    <mergeCell ref="H45:I45"/>
    <mergeCell ref="K45:L45"/>
    <mergeCell ref="B46:C46"/>
    <mergeCell ref="D46:E46"/>
    <mergeCell ref="F46:G46"/>
    <mergeCell ref="H46:I46"/>
    <mergeCell ref="K46:L46"/>
    <mergeCell ref="B47:C47"/>
    <mergeCell ref="D47:E47"/>
    <mergeCell ref="F47:G47"/>
    <mergeCell ref="H47:I47"/>
    <mergeCell ref="K47:L47"/>
    <mergeCell ref="B48:C48"/>
    <mergeCell ref="D48:E48"/>
    <mergeCell ref="F48:G48"/>
    <mergeCell ref="H48:I48"/>
    <mergeCell ref="K48:L48"/>
    <mergeCell ref="B49:C49"/>
    <mergeCell ref="D49:E49"/>
    <mergeCell ref="F49:G49"/>
    <mergeCell ref="H49:I49"/>
    <mergeCell ref="K49:L49"/>
    <mergeCell ref="B50:C50"/>
    <mergeCell ref="D50:E50"/>
    <mergeCell ref="F50:G50"/>
    <mergeCell ref="H50:I50"/>
    <mergeCell ref="K50:L50"/>
    <mergeCell ref="B51:C51"/>
    <mergeCell ref="D51:E51"/>
    <mergeCell ref="F51:G51"/>
    <mergeCell ref="H51:I51"/>
    <mergeCell ref="K51:L51"/>
    <mergeCell ref="B52:C52"/>
    <mergeCell ref="D52:E52"/>
    <mergeCell ref="F52:G52"/>
    <mergeCell ref="H52:I52"/>
    <mergeCell ref="K52:L52"/>
    <mergeCell ref="B53:C53"/>
    <mergeCell ref="D53:E53"/>
    <mergeCell ref="F53:G53"/>
    <mergeCell ref="H53:I53"/>
    <mergeCell ref="K53:L53"/>
    <mergeCell ref="B54:C54"/>
    <mergeCell ref="D54:E54"/>
    <mergeCell ref="F54:G54"/>
    <mergeCell ref="H54:I54"/>
    <mergeCell ref="K54:L54"/>
    <mergeCell ref="B55:C55"/>
    <mergeCell ref="D55:E55"/>
    <mergeCell ref="F55:G55"/>
    <mergeCell ref="H55:I55"/>
    <mergeCell ref="K55:L55"/>
    <mergeCell ref="B56:C56"/>
    <mergeCell ref="D56:E56"/>
    <mergeCell ref="F56:G56"/>
    <mergeCell ref="H56:I56"/>
    <mergeCell ref="K56:L56"/>
    <mergeCell ref="B57:C57"/>
    <mergeCell ref="D57:E57"/>
    <mergeCell ref="F57:G57"/>
    <mergeCell ref="H57:I57"/>
    <mergeCell ref="K57:L57"/>
    <mergeCell ref="B58:C58"/>
    <mergeCell ref="D58:E58"/>
    <mergeCell ref="F58:G58"/>
    <mergeCell ref="H58:I58"/>
    <mergeCell ref="K58:L58"/>
    <mergeCell ref="B59:C59"/>
    <mergeCell ref="D59:E59"/>
    <mergeCell ref="F59:G59"/>
    <mergeCell ref="H59:I59"/>
    <mergeCell ref="K59:L59"/>
    <mergeCell ref="B60:C60"/>
    <mergeCell ref="D60:E60"/>
    <mergeCell ref="F60:G60"/>
    <mergeCell ref="H60:I60"/>
    <mergeCell ref="K60:L60"/>
    <mergeCell ref="B61:C61"/>
    <mergeCell ref="D61:E61"/>
    <mergeCell ref="F61:G61"/>
    <mergeCell ref="H61:I61"/>
    <mergeCell ref="K61:L61"/>
    <mergeCell ref="B62:C62"/>
    <mergeCell ref="D62:E62"/>
    <mergeCell ref="F62:G62"/>
    <mergeCell ref="H62:I62"/>
    <mergeCell ref="K62:L62"/>
    <mergeCell ref="B63:C63"/>
    <mergeCell ref="D63:E63"/>
    <mergeCell ref="F63:G63"/>
    <mergeCell ref="H63:I63"/>
    <mergeCell ref="K63:L63"/>
    <mergeCell ref="B64:C64"/>
    <mergeCell ref="D64:E64"/>
    <mergeCell ref="F64:G64"/>
    <mergeCell ref="H64:I64"/>
    <mergeCell ref="K64:L64"/>
    <mergeCell ref="B65:C65"/>
    <mergeCell ref="D65:E65"/>
    <mergeCell ref="F65:G65"/>
    <mergeCell ref="H65:I65"/>
    <mergeCell ref="K65:L65"/>
    <mergeCell ref="B66:C66"/>
    <mergeCell ref="D66:E66"/>
    <mergeCell ref="F66:G66"/>
    <mergeCell ref="H66:I66"/>
    <mergeCell ref="K66:L66"/>
    <mergeCell ref="B67:C67"/>
    <mergeCell ref="D67:E67"/>
    <mergeCell ref="F67:G67"/>
    <mergeCell ref="H67:I67"/>
    <mergeCell ref="K67:L67"/>
    <mergeCell ref="B68:C68"/>
    <mergeCell ref="D68:E68"/>
    <mergeCell ref="F68:G68"/>
    <mergeCell ref="H68:I68"/>
    <mergeCell ref="K68:L68"/>
    <mergeCell ref="F69:G69"/>
    <mergeCell ref="K69:L69"/>
    <mergeCell ref="F70:G70"/>
    <mergeCell ref="K70:L70"/>
    <mergeCell ref="F71:G71"/>
    <mergeCell ref="K71:L71"/>
    <mergeCell ref="B72:C72"/>
    <mergeCell ref="D72:E72"/>
    <mergeCell ref="F72:G72"/>
    <mergeCell ref="H72:I72"/>
    <mergeCell ref="K72:L72"/>
    <mergeCell ref="B73:C73"/>
    <mergeCell ref="D73:E73"/>
    <mergeCell ref="F73:G73"/>
    <mergeCell ref="H73:I73"/>
    <mergeCell ref="K73:L73"/>
    <mergeCell ref="B74:C74"/>
    <mergeCell ref="D74:E74"/>
    <mergeCell ref="F74:G74"/>
    <mergeCell ref="H74:I74"/>
    <mergeCell ref="K74:L74"/>
    <mergeCell ref="B75:C75"/>
    <mergeCell ref="D75:E75"/>
    <mergeCell ref="F75:G75"/>
    <mergeCell ref="H75:I75"/>
    <mergeCell ref="K75:L75"/>
    <mergeCell ref="B76:C76"/>
    <mergeCell ref="D76:E76"/>
    <mergeCell ref="F76:G76"/>
    <mergeCell ref="H76:I76"/>
    <mergeCell ref="K76:L76"/>
    <mergeCell ref="B79:C79"/>
    <mergeCell ref="D79:E79"/>
    <mergeCell ref="F79:G79"/>
    <mergeCell ref="H79:I79"/>
    <mergeCell ref="K79:L79"/>
    <mergeCell ref="B77:C77"/>
    <mergeCell ref="D77:E77"/>
    <mergeCell ref="F77:G77"/>
    <mergeCell ref="H77:I77"/>
    <mergeCell ref="K77:L77"/>
    <mergeCell ref="B78:C78"/>
    <mergeCell ref="D78:E78"/>
    <mergeCell ref="F78:G78"/>
    <mergeCell ref="H78:I78"/>
    <mergeCell ref="K78:L7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2025-01-28T12:30:52Z</dcterms:modified>
</cp:coreProperties>
</file>